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kolov_sv\Desktop\1 ГРИШКЕВИЧ\3 ПОДБОР ДМ5017\"/>
    </mc:Choice>
  </mc:AlternateContent>
  <xr:revisionPtr revIDLastSave="0" documentId="13_ncr:1_{70831CF5-A2A0-4DB9-8309-C3F0F3FE61C7}" xr6:coauthVersionLast="47" xr6:coauthVersionMax="47" xr10:uidLastSave="{00000000-0000-0000-0000-000000000000}"/>
  <bookViews>
    <workbookView xWindow="-120" yWindow="-120" windowWidth="29040" windowHeight="15840" tabRatio="455" xr2:uid="{95FD3A0E-2361-4328-BCBF-DB9D608EBD80}"/>
  </bookViews>
  <sheets>
    <sheet name="ДМ5017ДИ1" sheetId="1" r:id="rId1"/>
    <sheet name="ДМ5017ДИ1 Расшифровка" sheetId="8" r:id="rId2"/>
    <sheet name="ДМ5017ДД" sheetId="2" r:id="rId3"/>
    <sheet name="ДМ5017ДД Расшифровка" sheetId="9" r:id="rId4"/>
    <sheet name="КМЧ и Доп. опции" sheetId="5" r:id="rId5"/>
    <sheet name="Данные" sheetId="6" state="hidden" r:id="rId6"/>
  </sheets>
  <definedNames>
    <definedName name="_xlnm._FilterDatabase" localSheetId="0" hidden="1">ДМ5017ДИ1!$C$11:$O$144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8" l="1"/>
  <c r="B4" i="9"/>
  <c r="B3" i="2"/>
  <c r="B3" i="9"/>
  <c r="B3" i="8"/>
  <c r="B3" i="1"/>
  <c r="S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sokolov_sv</author>
  </authors>
  <commentList>
    <comment ref="R6" authorId="0" shapeId="0" xr:uid="{E1BB541C-8982-4EFA-9277-0BF2C5C758EF}">
      <text>
        <r>
          <rPr>
            <b/>
            <sz val="9"/>
            <color indexed="81"/>
            <rFont val="Tahoma"/>
            <family val="2"/>
            <charset val="204"/>
          </rPr>
          <t>Опция доступна по спецзаказу</t>
        </r>
      </text>
    </comment>
    <comment ref="S6" authorId="0" shapeId="0" xr:uid="{C3848887-FFBD-4903-A139-A64C95EC3B76}">
      <text>
        <r>
          <rPr>
            <b/>
            <sz val="9"/>
            <color indexed="81"/>
            <rFont val="Tahoma"/>
            <family val="2"/>
            <charset val="204"/>
          </rPr>
          <t>Опция доступна по спецзаказу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sokolov_sv</author>
  </authors>
  <commentList>
    <comment ref="I6" authorId="0" shapeId="0" xr:uid="{A7EA824D-EF0D-493B-A34D-44F1D566BC3B}">
      <text>
        <r>
          <rPr>
            <sz val="9"/>
            <color indexed="81"/>
            <rFont val="Tahoma"/>
            <family val="2"/>
            <charset val="204"/>
          </rPr>
          <t xml:space="preserve">по умолчанию значение статического давления для каждого кода модели  указано в  </t>
        </r>
        <r>
          <rPr>
            <b/>
            <sz val="9"/>
            <color indexed="81"/>
            <rFont val="Tahoma"/>
            <family val="2"/>
            <charset val="204"/>
          </rPr>
          <t>Таблице 2 Руководства по эксплуатации</t>
        </r>
      </text>
    </comment>
    <comment ref="R6" authorId="0" shapeId="0" xr:uid="{67C8FC98-5756-4FB5-93B3-C60BF8F316BA}">
      <text>
        <r>
          <rPr>
            <b/>
            <sz val="9"/>
            <color indexed="81"/>
            <rFont val="Tahoma"/>
            <family val="2"/>
            <charset val="204"/>
          </rPr>
          <t>Опция доступна по спецзаказу</t>
        </r>
      </text>
    </comment>
    <comment ref="S6" authorId="0" shapeId="0" xr:uid="{9A21EF3A-A0A3-4071-9DF5-D64EE6D597DD}">
      <text>
        <r>
          <rPr>
            <b/>
            <sz val="9"/>
            <color indexed="81"/>
            <rFont val="Tahoma"/>
            <family val="2"/>
            <charset val="204"/>
          </rPr>
          <t>Опция доступна по спецзаказу</t>
        </r>
      </text>
    </comment>
  </commentList>
</comments>
</file>

<file path=xl/sharedStrings.xml><?xml version="1.0" encoding="utf-8"?>
<sst xmlns="http://schemas.openxmlformats.org/spreadsheetml/2006/main" count="700" uniqueCount="176">
  <si>
    <t>Цена</t>
  </si>
  <si>
    <t>Комментарий</t>
  </si>
  <si>
    <t>нет</t>
  </si>
  <si>
    <t>Общепромышленное исполнение</t>
  </si>
  <si>
    <t>Ех</t>
  </si>
  <si>
    <t>Вн</t>
  </si>
  <si>
    <t>Тип взрывозащиты</t>
  </si>
  <si>
    <t>ДМ5017ДИ1</t>
  </si>
  <si>
    <t>Климатическое исполнение</t>
  </si>
  <si>
    <t>Т3</t>
  </si>
  <si>
    <t>УХЛ3.1</t>
  </si>
  <si>
    <t>У2</t>
  </si>
  <si>
    <t>Атомное исполнение</t>
  </si>
  <si>
    <t>Измеряемая среда</t>
  </si>
  <si>
    <t>Кислород</t>
  </si>
  <si>
    <t>Код модели</t>
  </si>
  <si>
    <t>Верхний предел измерений</t>
  </si>
  <si>
    <t>IP66</t>
  </si>
  <si>
    <t>IP67</t>
  </si>
  <si>
    <t>Индикация</t>
  </si>
  <si>
    <t>ЖКИ</t>
  </si>
  <si>
    <t>Сг</t>
  </si>
  <si>
    <t>А</t>
  </si>
  <si>
    <t>Кис</t>
  </si>
  <si>
    <t>Выходной сигнал</t>
  </si>
  <si>
    <t>HART</t>
  </si>
  <si>
    <t>RS-485</t>
  </si>
  <si>
    <t>Наличие КМЧ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</si>
  <si>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</si>
  <si>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</si>
  <si>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</si>
  <si>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</si>
  <si>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</si>
  <si>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</si>
  <si>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</si>
  <si>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</si>
  <si>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</si>
  <si>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Резьба штуцера</t>
  </si>
  <si>
    <t>М20х1,5 наружняя</t>
  </si>
  <si>
    <t>Экспортное исполнение</t>
  </si>
  <si>
    <t>Э</t>
  </si>
  <si>
    <t>Сертификация "искробезопасная электрическая цепь" 0Ex ia IIC T5 Ga X</t>
  </si>
  <si>
    <t>Сертификация "взрывонепроницаемая оболочка" 1Ex d IIC T5 Gb X</t>
  </si>
  <si>
    <t>от -10° С до +60° С</t>
  </si>
  <si>
    <t>от -20° С до +70° С</t>
  </si>
  <si>
    <r>
      <t>от -55° С до +85</t>
    </r>
    <r>
      <rPr>
        <sz val="11"/>
        <color theme="1"/>
        <rFont val="Calibri"/>
        <family val="2"/>
        <charset val="204"/>
      </rPr>
      <t>° С</t>
    </r>
  </si>
  <si>
    <t>Основная приведенная погрешность</t>
  </si>
  <si>
    <t>Сигнализирующее устройство</t>
  </si>
  <si>
    <t>Выходной сигнал 4-20 мА, HART</t>
  </si>
  <si>
    <t>Наличие магнитных кнопок</t>
  </si>
  <si>
    <t>ММ</t>
  </si>
  <si>
    <t>магнитный модуль (герконовые кнопки)</t>
  </si>
  <si>
    <t>Табл</t>
  </si>
  <si>
    <t xml:space="preserve">(….) </t>
  </si>
  <si>
    <t>Наличие таблички</t>
  </si>
  <si>
    <t>6 кПа</t>
  </si>
  <si>
    <t>10 кПа</t>
  </si>
  <si>
    <t>0,40; 0,50; 0,60</t>
  </si>
  <si>
    <t>16 кПа</t>
  </si>
  <si>
    <t>0,20; 0,25; 0,30; 0,40</t>
  </si>
  <si>
    <t>25 кПа</t>
  </si>
  <si>
    <t>0,06; 0,10; 0,15; 0,20; 0,25</t>
  </si>
  <si>
    <t>40 кПа</t>
  </si>
  <si>
    <t>60 кПа</t>
  </si>
  <si>
    <t>63 кПа</t>
  </si>
  <si>
    <t>100 кПа</t>
  </si>
  <si>
    <t>0,60; 1,00</t>
  </si>
  <si>
    <t>160 кПа</t>
  </si>
  <si>
    <t>250 кПа</t>
  </si>
  <si>
    <t>400 кПа</t>
  </si>
  <si>
    <t>600 кПа</t>
  </si>
  <si>
    <t>0,10; 0,15; 0,16; 0,20; 0,25; 0,30</t>
  </si>
  <si>
    <t>630 кПа</t>
  </si>
  <si>
    <t>1600 кПа</t>
  </si>
  <si>
    <t>2500 кПа</t>
  </si>
  <si>
    <t>0,25 МПа</t>
  </si>
  <si>
    <t>0,4 МПа</t>
  </si>
  <si>
    <t>0,6 МПа</t>
  </si>
  <si>
    <t>0,63 МПа</t>
  </si>
  <si>
    <t>1,6 МПа</t>
  </si>
  <si>
    <t>2,5 МПа</t>
  </si>
  <si>
    <t>4 МПа</t>
  </si>
  <si>
    <t>6 МПа</t>
  </si>
  <si>
    <t>6,3 МПа</t>
  </si>
  <si>
    <t>10 МПа</t>
  </si>
  <si>
    <t>16 МПа</t>
  </si>
  <si>
    <t>25 МПа</t>
  </si>
  <si>
    <t>40 МПа</t>
  </si>
  <si>
    <t>60 МПа</t>
  </si>
  <si>
    <t>63 МПа</t>
  </si>
  <si>
    <t>100 МПа</t>
  </si>
  <si>
    <t>160 МПа</t>
  </si>
  <si>
    <t>250 МПа</t>
  </si>
  <si>
    <t>Погрешность</t>
  </si>
  <si>
    <t>Обозначение датчика</t>
  </si>
  <si>
    <t>Расшифровка</t>
  </si>
  <si>
    <t>ДМ5017ДД</t>
  </si>
  <si>
    <t>0,25 кПа</t>
  </si>
  <si>
    <t>0,4 кПа</t>
  </si>
  <si>
    <t>0,6 кПа</t>
  </si>
  <si>
    <t>0,63 кПа</t>
  </si>
  <si>
    <t>1 кПа</t>
  </si>
  <si>
    <t>1,6 кПа</t>
  </si>
  <si>
    <t>2,5 кПа</t>
  </si>
  <si>
    <t>4 кПа</t>
  </si>
  <si>
    <t>6,3 кПа</t>
  </si>
  <si>
    <t>Прокладка медная
Ниппель с накидной гайкой М20х1,5</t>
  </si>
  <si>
    <t>Прокладка медная- 2 шт
Переходник К1/2" - М20х1,5- 1 шт
Ниппель с накидной гайкой М20х1,5- 1 шт
Монтажный крон штейн 1(МК1)
Скоба (тип 1)- 1 шт
Болт 7/16" - 20UNF L5/8" - 4 шт
Гайка М8 - 2 шт
Шайба 8 - 2 шт
Шайба 12 - 4 шт</t>
  </si>
  <si>
    <t>Прокладка медная- 2 шт
Переходник К1/2" - М20х1,5- 2 шт
Ниппель с накидной гайкой М20х1,5- 2 шт</t>
  </si>
  <si>
    <t>Прокладка медная- 2 шт
Переходник К1/2" - М20х1,5- 2 шт
Ниппель с накидной гайкой М20х1,5- 2 шт
Клапанный блок
Уплотнительное кольцо (фторопласт)  - 2 шт
Болт 7/16" - 20UNF L2 1/2" - 4 шт</t>
  </si>
  <si>
    <t>Прокладка медная- 2 шт
Переходник К1/2" - М20х1,5- 2 шт
Ниппель с накидной гайкой М20х1,5- 2 шт
Монтажный крон штейн 1(МК1), Скоба (тип 1)-1 шт
Болт 7/16" - 20UNF L5/8" - 4 шт
Гайка М8 - 2 шт
Шайба 8 - 2 шт</t>
  </si>
  <si>
    <t xml:space="preserve">Прокладка медная- 2 шт
Переходник К1/2" - М20х1,5- 2 шт
Ниппель с накидной гайкой М20х1,5- 2 шт
Клапанный блок, Монтажный крон штейн 2(МК2)
Скоба (тип 2)-2 шт
Гайка М8 - 2 шт
Шайба 8 - 2 шт
Уплотнительное кольцо (фторопласт)  - 2 шт
Болт 7/16" - 20UNF L2 1/2" - 4 шт
Болт М6х12 - 2 шт
Шайба 6 </t>
  </si>
  <si>
    <t>Прокладка медная- 2 шт
Переходник К1/2" - М20х1,5- 2 шт
Ниппель с накидной гайкой М20х1,5- 2 шт
Клапанный блок
Монтажный крон штейн 1 (МК1)
Скоба (тип 1)
Болт 7/16" - 20UNF L5/8" - 4 шт
Гайка М8 - 2 шт
Шайба 8, - 2 шт
Уплотнительное кольцо (фторопласт)  - 2 шт
Болт 7/16" - 20UNF L2 1/2" - 4 шт
Шайба 12 - 4 шт</t>
  </si>
  <si>
    <t>Прокладка медная
Ниппель с накидной гайкой М20х1,5
Монтажный крон штейн 3 (МК3)
Втулка
Шайба 8 - 2 шт
Болт М8х10 - 2 шт</t>
  </si>
  <si>
    <t>Прокладка медная- 2 шт
Переходник К1/2" - М20х1,5 - 1 шт
Ниппель с накидной гайкой М20х1,5- 1 шт</t>
  </si>
  <si>
    <t>Степень пылевлагозащиты</t>
  </si>
  <si>
    <t>Проникновение пыли полность исключается
Защита от струи сильной воды, выбрасываемой с произвольного направления</t>
  </si>
  <si>
    <t>Проникновение пыли полность исключается
Временная защита от проникновения воды при погружении на глубину порядка 150 мм</t>
  </si>
  <si>
    <t>М20х1,5</t>
  </si>
  <si>
    <t>G1/2</t>
  </si>
  <si>
    <t>K1/2</t>
  </si>
  <si>
    <t>G1/2 наружняя</t>
  </si>
  <si>
    <t>K1/2 внутренняя</t>
  </si>
  <si>
    <t>Прокладка медная
Ниппель с накидной гайкой М20х1,5
Монтажный кронштейн 3 (МК3)
Втулка
Шайба 8 - 2 шт
Болт М8х10 - 2 шт</t>
  </si>
  <si>
    <t>Прокладка медная- 2 шт
Переходник К1/2" - М20х1,5- 2 шт
Ниппель с накидной гайкой М20х1,5- 2 шт
Монтажный кронштейн 1(МК1), Скоба (тип 1)-1 шт
Болт 7/16" - 20UNF L5/8" - 4 шт
Гайка М8 - 2 шт
Шайба 8 - 2 шт</t>
  </si>
  <si>
    <t xml:space="preserve">Прокладка медная- 2 шт
Переходник К1/2" - М20х1,5- 2 шт
Ниппель с накидной гайкой М20х1,5- 2 шт
Клапанный блок, Монтажный кронштейн 2(МК2)
Скоба (тип 2)-2 шт
Гайка М8 - 2 шт
Шайба 8 - 2 шт
Уплотнительное кольцо (фторопласт)  - 2 шт
Болт 7/16" - 20UNF L2 1/2" - 4 шт
Болт М6х12 - 2 шт
Шайба 6 </t>
  </si>
  <si>
    <t>Прокладка медная- 2 шт
Переходник К1/2" - М20х1,5- 2 шт
Ниппель с накидной гайкой М20х1,5- 2 шт
Клапанный блок
Монтажный кронштейн 1 (МК1)
Скоба (тип 1)
Болт 7/16" - 20UNF L5/8" - 4 шт
Гайка М8 - 2 шт
Шайба 8, - 2 шт
Уплотнительное кольцо (фторопласт)  - 2 шт
Болт 7/16" - 20UNF L2 1/2" - 4 шт
Шайба 12 - 4 шт</t>
  </si>
  <si>
    <t>Интеллектуальный датчик избыточного давления штуцерного исполнения
Материал корпуса: алюминиевый сплав
Материал мембраны: нержавеющая сталь, титановый сплав
Масса прибора: не более 3 кг
Диагностика: базовая, мониторинг характеристик напряжения питания, контроль тока потребления, контроль исправности сенсора давления
ПО HART TESTER для дагностики и конфигурирования базовых и пользовательских настроек при помощи HART-модема
Виброустойчивость: V2 по ГОСТ Р 52931-2008  (воздействие вибраций частотой 10-150 Гц, амплитуда смещения 0,150мм, ускорение 19,6 м/с2)
Напряжение питания: от 12 до 48 В
Средний срок службы - не менее 12 лет
Гарантийный срок эксплуатации - 5 лет
Межповерочный интервал - 5 лет</t>
  </si>
  <si>
    <t>R1/2</t>
  </si>
  <si>
    <t>R1/2 наружняя</t>
  </si>
  <si>
    <t>РК</t>
  </si>
  <si>
    <t>Режим Калибратора</t>
  </si>
  <si>
    <t>Наличие режима цифрового калибратора</t>
  </si>
  <si>
    <t>только с RS-485</t>
  </si>
  <si>
    <t>Цена увеличивается на 10%</t>
  </si>
  <si>
    <t>Информационная табличка на тросике с позиционным обозначением прибора</t>
  </si>
  <si>
    <t>Интеллектуальный датчик разности давлений фланцевого исполнения
Материал корпуса: алюминиевый сплав
Материал мембраны: нержавеющая сталь, титановый сплав
Масса прибора: не более 5 кг
Диагностика: базовая, мониторинг характеристик напряжения питания, контроль тока потребления, контроль исправности сенсора давления
ПО HART TESTER для дагностики и конфигурирования базовых и пользовательских настроек при помощи HART-модема
Виброустойчивость: V1 по ГОСТ Р 52931-2008  (воздействие вибраций частотой 10-150 Гц, амплитуда смещения 0,075мм, ускорение 9,8м/с2)
Напряжение питания: от 12 до 48 В
Средний срок службы - не менее 12 лет
Гарантийный срок эксплуатации - 5 лет
Межповерочный интервал - 5 лет</t>
  </si>
  <si>
    <t>6.1</t>
  </si>
  <si>
    <t>6.2</t>
  </si>
  <si>
    <t>/10</t>
  </si>
  <si>
    <t>/25</t>
  </si>
  <si>
    <t>Предельный уровень  статического давления</t>
  </si>
  <si>
    <t>4 дискретных выхода 24В, 5А, 1 дискретный выход</t>
  </si>
  <si>
    <t>Тип сигнализирующего устройства</t>
  </si>
  <si>
    <t>Извлечение квадратного корня</t>
  </si>
  <si>
    <t>Кабельный ввод</t>
  </si>
  <si>
    <t>должен соответствовать выбранной погрешности</t>
  </si>
  <si>
    <t>Калибровочный сертификат (лист калибровки)</t>
  </si>
  <si>
    <t>комплектация мембранными разделителями</t>
  </si>
  <si>
    <t>Возможные дополнительные опции</t>
  </si>
  <si>
    <t>Проникновение пыли полностью исключается
Защита от струи сильной воды, выбрасываемой с произвольного направления</t>
  </si>
  <si>
    <t>Коэффициент, Цена увеличивается на 10%</t>
  </si>
  <si>
    <t>Опции</t>
  </si>
  <si>
    <t>Степень пыле-влагозащиты</t>
  </si>
  <si>
    <t xml:space="preserve">Интеллектуальный датчик избыточного давления </t>
  </si>
  <si>
    <t>данные необходимо указать в соответствии с кодом модели, ее возможным верхним пределом измерений и погрешности</t>
  </si>
  <si>
    <t>Таблички нет</t>
  </si>
  <si>
    <t>Магнитных кнопок нет</t>
  </si>
  <si>
    <t>Режима калибратора нет</t>
  </si>
  <si>
    <t>Индикации нет</t>
  </si>
  <si>
    <t>Измеряемой среды нет</t>
  </si>
  <si>
    <t>Атомного исполнения нет</t>
  </si>
  <si>
    <t>Взрывозащиты нет</t>
  </si>
  <si>
    <t>Экспортного исполнения нет</t>
  </si>
  <si>
    <t>данные необходимо указать в соответствии с кодом модели, ее возможным верхним пределом измерений и допустимой погрешности</t>
  </si>
  <si>
    <t>Наличие КМЧ 
(присоединение к процессу)</t>
  </si>
  <si>
    <t>Предел давлений ДМ5017ДИ1</t>
  </si>
  <si>
    <t>Предел давлений ДМ5017ДД</t>
  </si>
  <si>
    <t>Погрешность ДМ5017ДИ1</t>
  </si>
  <si>
    <t>Погрешность ДМ5017ДД</t>
  </si>
  <si>
    <t>10 МПа - Предельный уровень  статического давления</t>
  </si>
  <si>
    <t>25МПа - Предельный уровень  статического давления</t>
  </si>
  <si>
    <t>Выходной сигнал RS-485, Modbus</t>
  </si>
  <si>
    <t>ЖК-индикатор</t>
  </si>
  <si>
    <t>Предельный уровень  статического давления*</t>
  </si>
  <si>
    <t>Предел допускаемой основной погрешности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</si>
</sst>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72">
    <xf numFmtId="0" fontId="0" fillId="0" borderId="0" xfId="0"/>
    <xf numFmtId="0" fontId="0" fillId="0" borderId="4" xfId="0" applyBorder="1"/>
    <xf numFmtId="0" fontId="1" fillId="0" borderId="4" xfId="0" applyFont="1" applyBorder="1"/>
    <xf numFmtId="0" fontId="1" fillId="2" borderId="4" xfId="0" applyFont="1" applyFill="1" applyBorder="1"/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43" fontId="0" fillId="0" borderId="0" xfId="1" applyFont="1"/>
    <xf numFmtId="43" fontId="0" fillId="0" borderId="4" xfId="1" applyFont="1" applyBorder="1" applyAlignment="1">
      <alignment horizontal="center" vertical="top"/>
    </xf>
    <xf numFmtId="43" fontId="0" fillId="0" borderId="4" xfId="1" applyFont="1" applyFill="1" applyBorder="1" applyAlignment="1">
      <alignment horizontal="center" vertical="top"/>
    </xf>
    <xf numFmtId="0" fontId="1" fillId="0" borderId="6" xfId="0" applyFont="1" applyBorder="1" applyAlignment="1">
      <alignment wrapText="1"/>
    </xf>
    <xf numFmtId="0" fontId="0" fillId="0" borderId="8" xfId="0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1" fillId="0" borderId="11" xfId="0" applyFont="1" applyBorder="1" applyAlignment="1">
      <alignment wrapText="1"/>
    </xf>
    <xf numFmtId="0" fontId="0" fillId="0" borderId="13" xfId="0" applyBorder="1" applyAlignment="1">
      <alignment vertical="top" wrapText="1"/>
    </xf>
    <xf numFmtId="0" fontId="1" fillId="2" borderId="4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3" borderId="4" xfId="0" applyFill="1" applyBorder="1"/>
    <xf numFmtId="0" fontId="0" fillId="2" borderId="4" xfId="0" applyFill="1" applyBorder="1"/>
    <xf numFmtId="0" fontId="8" fillId="0" borderId="0" xfId="0" applyFont="1" applyAlignment="1">
      <alignment vertical="top" wrapText="1"/>
    </xf>
    <xf numFmtId="43" fontId="1" fillId="2" borderId="4" xfId="1" applyFont="1" applyFill="1" applyBorder="1" applyAlignment="1">
      <alignment horizontal="center" vertical="top"/>
    </xf>
    <xf numFmtId="0" fontId="0" fillId="4" borderId="5" xfId="0" applyFill="1" applyBorder="1"/>
    <xf numFmtId="2" fontId="0" fillId="0" borderId="0" xfId="0" applyNumberFormat="1"/>
    <xf numFmtId="2" fontId="0" fillId="4" borderId="5" xfId="0" applyNumberFormat="1" applyFill="1" applyBorder="1"/>
    <xf numFmtId="0" fontId="0" fillId="0" borderId="5" xfId="0" applyBorder="1"/>
    <xf numFmtId="43" fontId="0" fillId="0" borderId="5" xfId="1" applyFont="1" applyBorder="1"/>
    <xf numFmtId="0" fontId="1" fillId="0" borderId="4" xfId="0" applyFont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0" xfId="0" applyFill="1" applyAlignment="1">
      <alignment wrapText="1"/>
    </xf>
    <xf numFmtId="2" fontId="0" fillId="4" borderId="4" xfId="0" applyNumberFormat="1" applyFill="1" applyBorder="1" applyAlignment="1">
      <alignment vertical="center" wrapText="1"/>
    </xf>
    <xf numFmtId="2" fontId="0" fillId="4" borderId="4" xfId="0" applyNumberFormat="1" applyFill="1" applyBorder="1" applyAlignment="1">
      <alignment wrapText="1"/>
    </xf>
    <xf numFmtId="0" fontId="1" fillId="2" borderId="4" xfId="0" applyFont="1" applyFill="1" applyBorder="1" applyAlignment="1">
      <alignment horizontal="center" vertical="top"/>
    </xf>
    <xf numFmtId="0" fontId="0" fillId="2" borderId="4" xfId="0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3" fontId="0" fillId="0" borderId="4" xfId="1" applyFont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2" fontId="0" fillId="4" borderId="4" xfId="0" applyNumberForma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43" fontId="0" fillId="2" borderId="4" xfId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3" fontId="0" fillId="0" borderId="4" xfId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/>
    <xf numFmtId="0" fontId="7" fillId="0" borderId="0" xfId="0" applyFont="1" applyAlignment="1">
      <alignment horizontal="left"/>
    </xf>
    <xf numFmtId="0" fontId="0" fillId="0" borderId="22" xfId="0" applyBorder="1"/>
    <xf numFmtId="0" fontId="0" fillId="0" borderId="23" xfId="0" applyBorder="1"/>
    <xf numFmtId="43" fontId="0" fillId="0" borderId="23" xfId="1" applyFont="1" applyBorder="1"/>
    <xf numFmtId="0" fontId="0" fillId="0" borderId="24" xfId="0" applyBorder="1"/>
    <xf numFmtId="0" fontId="7" fillId="0" borderId="0" xfId="0" applyFont="1"/>
    <xf numFmtId="43" fontId="0" fillId="0" borderId="0" xfId="1" applyFont="1" applyBorder="1"/>
    <xf numFmtId="0" fontId="8" fillId="0" borderId="24" xfId="0" applyFont="1" applyBorder="1"/>
    <xf numFmtId="0" fontId="8" fillId="0" borderId="0" xfId="0" applyFont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center" wrapText="1"/>
    </xf>
    <xf numFmtId="2" fontId="0" fillId="4" borderId="2" xfId="0" applyNumberForma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 wrapText="1"/>
    </xf>
    <xf numFmtId="2" fontId="0" fillId="4" borderId="16" xfId="0" applyNumberFormat="1" applyFill="1" applyBorder="1" applyAlignment="1">
      <alignment horizontal="center" vertical="center" wrapText="1"/>
    </xf>
    <xf numFmtId="2" fontId="0" fillId="4" borderId="17" xfId="0" applyNumberFormat="1" applyFill="1" applyBorder="1" applyAlignment="1">
      <alignment horizontal="center" vertical="center" wrapText="1"/>
    </xf>
    <xf numFmtId="2" fontId="0" fillId="4" borderId="18" xfId="0" applyNumberFormat="1" applyFill="1" applyBorder="1" applyAlignment="1">
      <alignment horizontal="center" vertical="center" wrapText="1"/>
    </xf>
    <xf numFmtId="2" fontId="0" fillId="4" borderId="14" xfId="0" applyNumberFormat="1" applyFill="1" applyBorder="1" applyAlignment="1">
      <alignment horizontal="center" vertical="center" wrapText="1"/>
    </xf>
    <xf numFmtId="2" fontId="0" fillId="4" borderId="0" xfId="0" applyNumberFormat="1" applyFill="1" applyAlignment="1">
      <alignment horizontal="center" vertical="center" wrapText="1"/>
    </xf>
    <xf numFmtId="2" fontId="0" fillId="4" borderId="15" xfId="0" applyNumberFormat="1" applyFill="1" applyBorder="1" applyAlignment="1">
      <alignment horizontal="center" vertical="center" wrapText="1"/>
    </xf>
    <xf numFmtId="2" fontId="0" fillId="4" borderId="19" xfId="0" applyNumberFormat="1" applyFill="1" applyBorder="1" applyAlignment="1">
      <alignment horizontal="center" vertical="center" wrapText="1"/>
    </xf>
    <xf numFmtId="2" fontId="0" fillId="4" borderId="20" xfId="0" applyNumberFormat="1" applyFill="1" applyBorder="1" applyAlignment="1">
      <alignment horizontal="center" vertical="center" wrapText="1"/>
    </xf>
    <xf numFmtId="2" fontId="0" fillId="4" borderId="21" xfId="0" applyNumberForma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3F6E6-158A-4953-A878-51DA2E6CDCD6}">
  <dimension ref="A1:S144"/>
  <sheetViews>
    <sheetView tabSelected="1" zoomScale="70" zoomScaleNormal="70" workbookViewId="0">
      <pane ySplit="8" topLeftCell="A9" activePane="bottomLeft" state="frozen"/>
      <selection pane="bottomLeft" activeCell="G6" sqref="G6"/>
    </sheetView>
  </sheetViews>
  <sheetFormatPr defaultRowHeight="15" x14ac:dyDescent="0.25"/>
  <cols>
    <col min="2" max="2" width="7.28515625" customWidth="1"/>
    <col min="3" max="3" width="13.7109375" customWidth="1"/>
    <col min="4" max="4" width="8" customWidth="1"/>
    <col min="5" max="5" width="15.7109375" customWidth="1"/>
    <col min="6" max="6" width="13" customWidth="1"/>
    <col min="7" max="7" width="12.85546875" style="6" customWidth="1"/>
    <col min="8" max="8" width="9.140625" customWidth="1"/>
    <col min="9" max="9" width="11.5703125" customWidth="1"/>
    <col min="10" max="10" width="13.140625" customWidth="1"/>
    <col min="11" max="11" width="13.42578125" customWidth="1"/>
    <col min="12" max="12" width="11.140625" customWidth="1"/>
    <col min="13" max="13" width="10.5703125" customWidth="1"/>
    <col min="14" max="14" width="13.28515625" customWidth="1"/>
    <col min="17" max="17" width="12.42578125" customWidth="1"/>
    <col min="18" max="18" width="11.140625" customWidth="1"/>
  </cols>
  <sheetData>
    <row r="1" spans="1:19" s="54" customFormat="1" ht="15.75" customHeight="1" x14ac:dyDescent="0.25">
      <c r="A1" s="53"/>
      <c r="G1" s="55"/>
    </row>
    <row r="2" spans="1:19" ht="21" x14ac:dyDescent="0.35">
      <c r="A2" s="56"/>
      <c r="B2" s="68" t="s">
        <v>154</v>
      </c>
      <c r="C2" s="68"/>
      <c r="D2" s="68"/>
      <c r="E2" s="68"/>
      <c r="F2" s="68"/>
      <c r="G2" s="68"/>
      <c r="H2" s="68"/>
      <c r="I2" s="68"/>
      <c r="J2" s="68"/>
      <c r="K2" s="57"/>
      <c r="L2" s="57"/>
      <c r="M2" s="57"/>
      <c r="N2" s="57"/>
      <c r="O2" s="57"/>
      <c r="P2" s="57"/>
      <c r="Q2" s="57"/>
      <c r="R2" s="57"/>
      <c r="S2" s="57"/>
    </row>
    <row r="3" spans="1:19" ht="21" customHeight="1" x14ac:dyDescent="0.35">
      <c r="A3" s="56"/>
      <c r="B3" s="69" t="str">
        <f>""&amp;C7&amp;""&amp;IF(D7&lt;&gt;"нет",IF(D7&lt;&gt;"","-"&amp;D7,""),"")&amp;""&amp;IF(E7&lt;&gt;"нет",IF(E7&lt;&gt;"","-"&amp;E7,""),"")&amp;""&amp;IF(F7&lt;&gt;"нет",IF(F7&lt;&gt;"","-"&amp;F7,""),"")&amp;""&amp;IF(G7&lt;&gt;"нет",IF(G7&lt;&gt;"","-"&amp;G7,""),"")&amp;""&amp;IF(H7&lt;&gt;"нет",IF(H7&lt;&gt;"","-"&amp;H7,""),"")&amp;""&amp;IF(I7&lt;&gt;"нет",IF(I7&lt;&gt;"","-"&amp;I7,""),"")&amp;""&amp;IF(J7&lt;&gt;"нет",IF(J7&lt;&gt;"","-"&amp;J7,""),"")&amp;""&amp;IF(K7&lt;&gt;"нет",IF(K7&lt;&gt;"","-"&amp;K7,""),"")&amp;""&amp;IF(L7&lt;&gt;"нет",IF(L7&lt;&gt;"","-"&amp;L7,""),"")&amp;""&amp;IF(M7&lt;&gt;"нет",IF(M7&lt;&gt;"","-"&amp;M7,""),"")&amp;""&amp;IF(N7&lt;&gt;"нет",IF(N7&lt;&gt;"","-"&amp;N7,""),"")&amp;""&amp;IF(O7&lt;&gt;"нет",IF(O7&lt;&gt;"","-"&amp;O7,""),"")&amp;""&amp;IF(P7&lt;&gt;"нет",IF(P7&lt;&gt;"","-"&amp;P7,""),"")&amp;""&amp;IF(Q7&lt;&gt;"нет",IF(Q7&lt;&gt;"","-"&amp;Q7,""),"")&amp;""&amp;IF(R7&lt;&gt;"нет",IF(R7&lt;&gt;"","-"&amp;R7,""),"")&amp;""&amp;IF(S7&lt;&gt;"нет",IF(S7&lt;&gt;"","-"&amp;S7,""),"")</f>
        <v>ДМ5017ДИ1-Вн-УХЛ3.1-6-1,6 МПа-0,1-IP67-ЖКИ-HART-018-М20х1,5-ММ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57"/>
      <c r="O3" s="57"/>
      <c r="P3" s="57"/>
      <c r="Q3" s="57"/>
      <c r="R3" s="57"/>
      <c r="S3" s="57"/>
    </row>
    <row r="4" spans="1:19" ht="15" customHeight="1" x14ac:dyDescent="0.35">
      <c r="A4" s="56"/>
      <c r="G4" s="58"/>
      <c r="K4" s="52"/>
      <c r="M4" s="19"/>
      <c r="N4" s="19"/>
      <c r="O4" s="19"/>
      <c r="P4" s="19"/>
      <c r="Q4" s="19"/>
      <c r="R4" s="19"/>
      <c r="S4" s="52" t="str">
        <f>CHAR(10)</f>
        <v xml:space="preserve">
</v>
      </c>
    </row>
    <row r="5" spans="1:19" s="60" customFormat="1" ht="12.75" x14ac:dyDescent="0.2">
      <c r="A5" s="59"/>
      <c r="B5" s="51"/>
      <c r="C5" s="50">
        <v>1</v>
      </c>
      <c r="D5" s="50">
        <v>2</v>
      </c>
      <c r="E5" s="50">
        <v>3</v>
      </c>
      <c r="F5" s="50">
        <v>4</v>
      </c>
      <c r="G5" s="50">
        <v>5</v>
      </c>
      <c r="H5" s="50">
        <v>6</v>
      </c>
      <c r="I5" s="50">
        <v>7</v>
      </c>
      <c r="J5" s="50">
        <v>8</v>
      </c>
      <c r="K5" s="50">
        <v>9</v>
      </c>
      <c r="L5" s="50">
        <v>10</v>
      </c>
      <c r="M5" s="50">
        <v>11</v>
      </c>
      <c r="N5" s="50">
        <v>12</v>
      </c>
      <c r="O5" s="50">
        <v>13</v>
      </c>
      <c r="P5" s="50">
        <v>14</v>
      </c>
      <c r="Q5" s="50">
        <v>15</v>
      </c>
      <c r="R5" s="50">
        <v>16</v>
      </c>
      <c r="S5" s="50">
        <v>17</v>
      </c>
    </row>
    <row r="6" spans="1:19" ht="60" customHeight="1" x14ac:dyDescent="0.25">
      <c r="A6" s="56"/>
      <c r="B6" s="18"/>
      <c r="C6" s="171" t="s">
        <v>94</v>
      </c>
      <c r="D6" s="34" t="s">
        <v>6</v>
      </c>
      <c r="E6" s="34" t="s">
        <v>8</v>
      </c>
      <c r="F6" s="34" t="s">
        <v>12</v>
      </c>
      <c r="G6" s="34" t="s">
        <v>13</v>
      </c>
      <c r="H6" s="34" t="s">
        <v>15</v>
      </c>
      <c r="I6" s="34" t="s">
        <v>16</v>
      </c>
      <c r="J6" s="34" t="s">
        <v>175</v>
      </c>
      <c r="K6" s="34" t="s">
        <v>153</v>
      </c>
      <c r="L6" s="34" t="s">
        <v>19</v>
      </c>
      <c r="M6" s="34" t="s">
        <v>24</v>
      </c>
      <c r="N6" s="34" t="s">
        <v>131</v>
      </c>
      <c r="O6" s="35" t="s">
        <v>27</v>
      </c>
      <c r="P6" s="34" t="s">
        <v>37</v>
      </c>
      <c r="Q6" s="34" t="s">
        <v>39</v>
      </c>
      <c r="R6" s="34" t="s">
        <v>49</v>
      </c>
      <c r="S6" s="34" t="s">
        <v>54</v>
      </c>
    </row>
    <row r="7" spans="1:19" x14ac:dyDescent="0.25">
      <c r="A7" s="56"/>
      <c r="B7" s="3" t="s">
        <v>152</v>
      </c>
      <c r="C7" s="1" t="s">
        <v>7</v>
      </c>
      <c r="D7" s="24" t="s">
        <v>5</v>
      </c>
      <c r="E7" s="24" t="s">
        <v>10</v>
      </c>
      <c r="F7" s="24" t="s">
        <v>2</v>
      </c>
      <c r="G7" s="25" t="s">
        <v>2</v>
      </c>
      <c r="H7" s="21">
        <v>6</v>
      </c>
      <c r="I7" s="21" t="s">
        <v>79</v>
      </c>
      <c r="J7" s="23">
        <v>0.1</v>
      </c>
      <c r="K7" s="24" t="s">
        <v>18</v>
      </c>
      <c r="L7" s="24" t="s">
        <v>20</v>
      </c>
      <c r="M7" s="24" t="s">
        <v>25</v>
      </c>
      <c r="N7" s="24" t="s">
        <v>2</v>
      </c>
      <c r="O7" s="24" t="s">
        <v>35</v>
      </c>
      <c r="P7" s="1" t="s">
        <v>118</v>
      </c>
      <c r="Q7" s="1" t="s">
        <v>2</v>
      </c>
      <c r="R7" s="1" t="s">
        <v>50</v>
      </c>
      <c r="S7" s="1" t="s">
        <v>2</v>
      </c>
    </row>
    <row r="8" spans="1:19" s="62" customFormat="1" ht="15.75" thickBot="1" x14ac:dyDescent="0.3">
      <c r="A8" s="61"/>
      <c r="D8" s="65" t="s">
        <v>164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3"/>
      <c r="P8" s="64"/>
    </row>
    <row r="11" spans="1:19" ht="17.25" customHeight="1" x14ac:dyDescent="0.25">
      <c r="C11" s="3">
        <v>1</v>
      </c>
      <c r="D11" s="89" t="s">
        <v>94</v>
      </c>
      <c r="E11" s="90"/>
      <c r="F11" s="91"/>
      <c r="G11" s="89" t="s">
        <v>95</v>
      </c>
      <c r="H11" s="90"/>
      <c r="I11" s="90"/>
      <c r="J11" s="90"/>
      <c r="K11" s="90"/>
      <c r="L11" s="90"/>
      <c r="M11" s="91"/>
      <c r="N11" s="20">
        <v>0</v>
      </c>
      <c r="O11" s="74" t="s">
        <v>1</v>
      </c>
      <c r="P11" s="74"/>
      <c r="Q11" s="74"/>
      <c r="R11" s="74"/>
      <c r="S11" s="74"/>
    </row>
    <row r="12" spans="1:19" ht="211.5" customHeight="1" x14ac:dyDescent="0.25">
      <c r="C12" s="2"/>
      <c r="D12" s="134" t="s">
        <v>7</v>
      </c>
      <c r="E12" s="135"/>
      <c r="F12" s="136"/>
      <c r="G12" s="107" t="s">
        <v>127</v>
      </c>
      <c r="H12" s="108"/>
      <c r="I12" s="108"/>
      <c r="J12" s="108"/>
      <c r="K12" s="108"/>
      <c r="L12" s="108"/>
      <c r="M12" s="109"/>
      <c r="N12" s="7">
        <v>0</v>
      </c>
      <c r="O12" s="70"/>
      <c r="P12" s="70"/>
      <c r="Q12" s="70"/>
      <c r="R12" s="70"/>
      <c r="S12" s="70"/>
    </row>
    <row r="13" spans="1:19" x14ac:dyDescent="0.25">
      <c r="C13" s="3">
        <v>2</v>
      </c>
      <c r="D13" s="89" t="s">
        <v>6</v>
      </c>
      <c r="E13" s="90"/>
      <c r="F13" s="91"/>
      <c r="G13" s="89"/>
      <c r="H13" s="90"/>
      <c r="I13" s="90"/>
      <c r="J13" s="90"/>
      <c r="K13" s="90"/>
      <c r="L13" s="90"/>
      <c r="M13" s="91"/>
      <c r="N13" s="15"/>
      <c r="O13" s="74"/>
      <c r="P13" s="74"/>
      <c r="Q13" s="74"/>
      <c r="R13" s="74"/>
      <c r="S13" s="74"/>
    </row>
    <row r="14" spans="1:19" x14ac:dyDescent="0.25">
      <c r="C14" s="2"/>
      <c r="D14" s="137" t="s">
        <v>2</v>
      </c>
      <c r="E14" s="138"/>
      <c r="F14" s="139"/>
      <c r="G14" s="110" t="s">
        <v>162</v>
      </c>
      <c r="H14" s="111"/>
      <c r="I14" s="111"/>
      <c r="J14" s="111"/>
      <c r="K14" s="111"/>
      <c r="L14" s="111"/>
      <c r="M14" s="112"/>
      <c r="N14" s="7">
        <v>0</v>
      </c>
      <c r="O14" s="70"/>
      <c r="P14" s="70"/>
      <c r="Q14" s="70"/>
      <c r="R14" s="70"/>
      <c r="S14" s="70"/>
    </row>
    <row r="15" spans="1:19" ht="15" customHeight="1" x14ac:dyDescent="0.25">
      <c r="C15" s="2"/>
      <c r="D15" s="137" t="s">
        <v>4</v>
      </c>
      <c r="E15" s="138"/>
      <c r="F15" s="139"/>
      <c r="G15" s="113" t="s">
        <v>41</v>
      </c>
      <c r="H15" s="114"/>
      <c r="I15" s="114"/>
      <c r="J15" s="114"/>
      <c r="K15" s="114"/>
      <c r="L15" s="114"/>
      <c r="M15" s="115"/>
      <c r="N15" s="7">
        <v>0</v>
      </c>
      <c r="O15" s="70"/>
      <c r="P15" s="70"/>
      <c r="Q15" s="70"/>
      <c r="R15" s="70"/>
      <c r="S15" s="70"/>
    </row>
    <row r="16" spans="1:19" x14ac:dyDescent="0.25">
      <c r="C16" s="2"/>
      <c r="D16" s="140" t="s">
        <v>5</v>
      </c>
      <c r="E16" s="141"/>
      <c r="F16" s="142"/>
      <c r="G16" s="110" t="s">
        <v>42</v>
      </c>
      <c r="H16" s="111"/>
      <c r="I16" s="111"/>
      <c r="J16" s="111"/>
      <c r="K16" s="111"/>
      <c r="L16" s="111"/>
      <c r="M16" s="112"/>
      <c r="N16" s="7">
        <v>0</v>
      </c>
      <c r="O16" s="70"/>
      <c r="P16" s="70"/>
      <c r="Q16" s="70"/>
      <c r="R16" s="70"/>
      <c r="S16" s="70"/>
    </row>
    <row r="17" spans="3:19" x14ac:dyDescent="0.25">
      <c r="C17" s="3">
        <v>3</v>
      </c>
      <c r="D17" s="89" t="s">
        <v>8</v>
      </c>
      <c r="E17" s="90"/>
      <c r="F17" s="91"/>
      <c r="G17" s="81"/>
      <c r="H17" s="82"/>
      <c r="I17" s="82"/>
      <c r="J17" s="82"/>
      <c r="K17" s="82"/>
      <c r="L17" s="82"/>
      <c r="M17" s="83"/>
      <c r="N17" s="16"/>
      <c r="O17" s="71"/>
      <c r="P17" s="71"/>
      <c r="Q17" s="71"/>
      <c r="R17" s="71"/>
      <c r="S17" s="71"/>
    </row>
    <row r="18" spans="3:19" x14ac:dyDescent="0.25">
      <c r="C18" s="2"/>
      <c r="D18" s="121" t="s">
        <v>9</v>
      </c>
      <c r="E18" s="122"/>
      <c r="F18" s="123"/>
      <c r="G18" s="75" t="s">
        <v>43</v>
      </c>
      <c r="H18" s="76"/>
      <c r="I18" s="76"/>
      <c r="J18" s="76"/>
      <c r="K18" s="76"/>
      <c r="L18" s="76"/>
      <c r="M18" s="77"/>
      <c r="N18" s="7">
        <v>0</v>
      </c>
      <c r="O18" s="70"/>
      <c r="P18" s="70"/>
      <c r="Q18" s="70"/>
      <c r="R18" s="70"/>
      <c r="S18" s="70"/>
    </row>
    <row r="19" spans="3:19" x14ac:dyDescent="0.25">
      <c r="C19" s="2"/>
      <c r="D19" s="121" t="s">
        <v>10</v>
      </c>
      <c r="E19" s="122"/>
      <c r="F19" s="123"/>
      <c r="G19" s="75" t="s">
        <v>44</v>
      </c>
      <c r="H19" s="76"/>
      <c r="I19" s="76"/>
      <c r="J19" s="76"/>
      <c r="K19" s="76"/>
      <c r="L19" s="76"/>
      <c r="M19" s="77"/>
      <c r="N19" s="7">
        <v>0</v>
      </c>
      <c r="O19" s="70"/>
      <c r="P19" s="70"/>
      <c r="Q19" s="70"/>
      <c r="R19" s="70"/>
      <c r="S19" s="70"/>
    </row>
    <row r="20" spans="3:19" x14ac:dyDescent="0.25">
      <c r="C20" s="2"/>
      <c r="D20" s="121" t="s">
        <v>11</v>
      </c>
      <c r="E20" s="122"/>
      <c r="F20" s="123"/>
      <c r="G20" s="75" t="s">
        <v>45</v>
      </c>
      <c r="H20" s="76"/>
      <c r="I20" s="76"/>
      <c r="J20" s="76"/>
      <c r="K20" s="76"/>
      <c r="L20" s="76"/>
      <c r="M20" s="77"/>
      <c r="N20" s="7">
        <v>0</v>
      </c>
      <c r="O20" s="70"/>
      <c r="P20" s="70"/>
      <c r="Q20" s="70"/>
      <c r="R20" s="70"/>
      <c r="S20" s="70"/>
    </row>
    <row r="21" spans="3:19" x14ac:dyDescent="0.25">
      <c r="C21" s="3">
        <v>4</v>
      </c>
      <c r="D21" s="89" t="s">
        <v>12</v>
      </c>
      <c r="E21" s="90"/>
      <c r="F21" s="91"/>
      <c r="G21" s="81"/>
      <c r="H21" s="82"/>
      <c r="I21" s="82"/>
      <c r="J21" s="82"/>
      <c r="K21" s="82"/>
      <c r="L21" s="82"/>
      <c r="M21" s="83"/>
      <c r="N21" s="16"/>
      <c r="O21" s="71"/>
      <c r="P21" s="71"/>
      <c r="Q21" s="71"/>
      <c r="R21" s="71"/>
      <c r="S21" s="71"/>
    </row>
    <row r="22" spans="3:19" x14ac:dyDescent="0.25">
      <c r="C22" s="2"/>
      <c r="D22" s="121" t="s">
        <v>2</v>
      </c>
      <c r="E22" s="122"/>
      <c r="F22" s="123"/>
      <c r="G22" s="75" t="s">
        <v>161</v>
      </c>
      <c r="H22" s="76"/>
      <c r="I22" s="76"/>
      <c r="J22" s="76"/>
      <c r="K22" s="76"/>
      <c r="L22" s="76"/>
      <c r="M22" s="77"/>
      <c r="N22" s="7">
        <v>0</v>
      </c>
      <c r="O22" s="70"/>
      <c r="P22" s="70"/>
      <c r="Q22" s="70"/>
      <c r="R22" s="70"/>
      <c r="S22" s="70"/>
    </row>
    <row r="23" spans="3:19" x14ac:dyDescent="0.25">
      <c r="C23" s="2"/>
      <c r="D23" s="121" t="s">
        <v>22</v>
      </c>
      <c r="E23" s="122"/>
      <c r="F23" s="123"/>
      <c r="G23" s="75" t="s">
        <v>12</v>
      </c>
      <c r="H23" s="76"/>
      <c r="I23" s="76"/>
      <c r="J23" s="76"/>
      <c r="K23" s="76"/>
      <c r="L23" s="76"/>
      <c r="M23" s="77"/>
      <c r="N23" s="7">
        <v>0</v>
      </c>
      <c r="O23" s="70" t="s">
        <v>151</v>
      </c>
      <c r="P23" s="70"/>
      <c r="Q23" s="70"/>
      <c r="R23" s="70"/>
      <c r="S23" s="70"/>
    </row>
    <row r="24" spans="3:19" x14ac:dyDescent="0.25">
      <c r="C24" s="3">
        <v>5</v>
      </c>
      <c r="D24" s="89" t="s">
        <v>13</v>
      </c>
      <c r="E24" s="90"/>
      <c r="F24" s="91"/>
      <c r="G24" s="81"/>
      <c r="H24" s="82"/>
      <c r="I24" s="82"/>
      <c r="J24" s="82"/>
      <c r="K24" s="82"/>
      <c r="L24" s="82"/>
      <c r="M24" s="83"/>
      <c r="N24" s="16"/>
      <c r="O24" s="71"/>
      <c r="P24" s="71"/>
      <c r="Q24" s="71"/>
      <c r="R24" s="71"/>
      <c r="S24" s="71"/>
    </row>
    <row r="25" spans="3:19" x14ac:dyDescent="0.25">
      <c r="C25" s="2"/>
      <c r="D25" s="121" t="s">
        <v>2</v>
      </c>
      <c r="E25" s="122"/>
      <c r="F25" s="123"/>
      <c r="G25" s="75" t="s">
        <v>160</v>
      </c>
      <c r="H25" s="76"/>
      <c r="I25" s="76"/>
      <c r="J25" s="76"/>
      <c r="K25" s="76"/>
      <c r="L25" s="76"/>
      <c r="M25" s="77"/>
      <c r="N25" s="7">
        <v>0</v>
      </c>
      <c r="O25" s="70"/>
      <c r="P25" s="70"/>
      <c r="Q25" s="70"/>
      <c r="R25" s="70"/>
      <c r="S25" s="70"/>
    </row>
    <row r="26" spans="3:19" x14ac:dyDescent="0.25">
      <c r="C26" s="2"/>
      <c r="D26" s="121" t="s">
        <v>23</v>
      </c>
      <c r="E26" s="122"/>
      <c r="F26" s="123"/>
      <c r="G26" s="75" t="s">
        <v>14</v>
      </c>
      <c r="H26" s="76"/>
      <c r="I26" s="76"/>
      <c r="J26" s="76"/>
      <c r="K26" s="76"/>
      <c r="L26" s="76"/>
      <c r="M26" s="77"/>
      <c r="N26" s="7">
        <v>0</v>
      </c>
      <c r="O26" s="70" t="s">
        <v>134</v>
      </c>
      <c r="P26" s="70"/>
      <c r="Q26" s="70"/>
      <c r="R26" s="70"/>
      <c r="S26" s="70"/>
    </row>
    <row r="27" spans="3:19" ht="15" customHeight="1" x14ac:dyDescent="0.25">
      <c r="C27" s="3">
        <v>6</v>
      </c>
      <c r="D27" s="89" t="s">
        <v>15</v>
      </c>
      <c r="E27" s="90"/>
      <c r="F27" s="91"/>
      <c r="G27" s="89" t="s">
        <v>16</v>
      </c>
      <c r="H27" s="90"/>
      <c r="I27" s="91"/>
      <c r="J27" s="89" t="s">
        <v>93</v>
      </c>
      <c r="K27" s="90"/>
      <c r="L27" s="90"/>
      <c r="M27" s="91"/>
      <c r="N27" s="16"/>
      <c r="O27" s="71"/>
      <c r="P27" s="71"/>
      <c r="Q27" s="71"/>
      <c r="R27" s="71"/>
      <c r="S27" s="71"/>
    </row>
    <row r="28" spans="3:19" x14ac:dyDescent="0.25">
      <c r="C28" s="1"/>
      <c r="D28" s="125">
        <v>3</v>
      </c>
      <c r="E28" s="126"/>
      <c r="F28" s="127"/>
      <c r="G28" s="78" t="s">
        <v>55</v>
      </c>
      <c r="H28" s="79"/>
      <c r="I28" s="80"/>
      <c r="J28" s="92">
        <v>1</v>
      </c>
      <c r="K28" s="93"/>
      <c r="L28" s="93"/>
      <c r="M28" s="94"/>
      <c r="N28" s="7">
        <v>0</v>
      </c>
      <c r="O28" s="70" t="s">
        <v>146</v>
      </c>
      <c r="P28" s="70"/>
      <c r="Q28" s="70"/>
      <c r="R28" s="70"/>
      <c r="S28" s="70"/>
    </row>
    <row r="29" spans="3:19" ht="30" customHeight="1" x14ac:dyDescent="0.25">
      <c r="C29" s="1"/>
      <c r="D29" s="128"/>
      <c r="E29" s="129"/>
      <c r="F29" s="130"/>
      <c r="G29" s="78" t="s">
        <v>56</v>
      </c>
      <c r="H29" s="79"/>
      <c r="I29" s="80"/>
      <c r="J29" s="92" t="s">
        <v>57</v>
      </c>
      <c r="K29" s="93"/>
      <c r="L29" s="93"/>
      <c r="M29" s="94"/>
      <c r="N29" s="7">
        <v>0</v>
      </c>
      <c r="O29" s="70" t="s">
        <v>146</v>
      </c>
      <c r="P29" s="70"/>
      <c r="Q29" s="70"/>
      <c r="R29" s="70"/>
      <c r="S29" s="70"/>
    </row>
    <row r="30" spans="3:19" ht="45" customHeight="1" x14ac:dyDescent="0.25">
      <c r="C30" s="1"/>
      <c r="D30" s="128"/>
      <c r="E30" s="129"/>
      <c r="F30" s="130"/>
      <c r="G30" s="78" t="s">
        <v>58</v>
      </c>
      <c r="H30" s="79"/>
      <c r="I30" s="80"/>
      <c r="J30" s="92" t="s">
        <v>59</v>
      </c>
      <c r="K30" s="93"/>
      <c r="L30" s="93"/>
      <c r="M30" s="94"/>
      <c r="N30" s="7">
        <v>0</v>
      </c>
      <c r="O30" s="70" t="s">
        <v>146</v>
      </c>
      <c r="P30" s="70"/>
      <c r="Q30" s="70"/>
      <c r="R30" s="70"/>
      <c r="S30" s="70"/>
    </row>
    <row r="31" spans="3:19" ht="15" customHeight="1" x14ac:dyDescent="0.25">
      <c r="C31" s="1"/>
      <c r="D31" s="128"/>
      <c r="E31" s="129"/>
      <c r="F31" s="130"/>
      <c r="G31" s="78" t="s">
        <v>60</v>
      </c>
      <c r="H31" s="79"/>
      <c r="I31" s="80"/>
      <c r="J31" s="95" t="s">
        <v>61</v>
      </c>
      <c r="K31" s="96"/>
      <c r="L31" s="96"/>
      <c r="M31" s="97"/>
      <c r="N31" s="7">
        <v>0</v>
      </c>
      <c r="O31" s="70" t="s">
        <v>146</v>
      </c>
      <c r="P31" s="70"/>
      <c r="Q31" s="70"/>
      <c r="R31" s="70"/>
      <c r="S31" s="70"/>
    </row>
    <row r="32" spans="3:19" x14ac:dyDescent="0.25">
      <c r="C32" s="1"/>
      <c r="D32" s="128"/>
      <c r="E32" s="129"/>
      <c r="F32" s="130"/>
      <c r="G32" s="78" t="s">
        <v>62</v>
      </c>
      <c r="H32" s="79"/>
      <c r="I32" s="80"/>
      <c r="J32" s="98"/>
      <c r="K32" s="99"/>
      <c r="L32" s="99"/>
      <c r="M32" s="100"/>
      <c r="N32" s="7">
        <v>0</v>
      </c>
      <c r="O32" s="70" t="s">
        <v>146</v>
      </c>
      <c r="P32" s="70"/>
      <c r="Q32" s="70"/>
      <c r="R32" s="70"/>
      <c r="S32" s="70"/>
    </row>
    <row r="33" spans="3:19" x14ac:dyDescent="0.25">
      <c r="C33" s="1"/>
      <c r="D33" s="128"/>
      <c r="E33" s="129"/>
      <c r="F33" s="130"/>
      <c r="G33" s="78" t="s">
        <v>63</v>
      </c>
      <c r="H33" s="79"/>
      <c r="I33" s="80"/>
      <c r="J33" s="98"/>
      <c r="K33" s="99"/>
      <c r="L33" s="99"/>
      <c r="M33" s="100"/>
      <c r="N33" s="7">
        <v>0</v>
      </c>
      <c r="O33" s="70" t="s">
        <v>146</v>
      </c>
      <c r="P33" s="70"/>
      <c r="Q33" s="70"/>
      <c r="R33" s="70"/>
      <c r="S33" s="70"/>
    </row>
    <row r="34" spans="3:19" x14ac:dyDescent="0.25">
      <c r="C34" s="1"/>
      <c r="D34" s="128"/>
      <c r="E34" s="129"/>
      <c r="F34" s="130"/>
      <c r="G34" s="78" t="s">
        <v>64</v>
      </c>
      <c r="H34" s="79"/>
      <c r="I34" s="80"/>
      <c r="J34" s="98"/>
      <c r="K34" s="99"/>
      <c r="L34" s="99"/>
      <c r="M34" s="100"/>
      <c r="N34" s="7">
        <v>0</v>
      </c>
      <c r="O34" s="70" t="s">
        <v>146</v>
      </c>
      <c r="P34" s="70"/>
      <c r="Q34" s="70"/>
      <c r="R34" s="70"/>
      <c r="S34" s="70"/>
    </row>
    <row r="35" spans="3:19" x14ac:dyDescent="0.25">
      <c r="C35" s="1"/>
      <c r="D35" s="131"/>
      <c r="E35" s="132"/>
      <c r="F35" s="133"/>
      <c r="G35" s="78" t="s">
        <v>65</v>
      </c>
      <c r="H35" s="79"/>
      <c r="I35" s="80"/>
      <c r="J35" s="101"/>
      <c r="K35" s="102"/>
      <c r="L35" s="102"/>
      <c r="M35" s="103"/>
      <c r="N35" s="7">
        <v>0</v>
      </c>
      <c r="O35" s="70" t="s">
        <v>146</v>
      </c>
      <c r="P35" s="70"/>
      <c r="Q35" s="70"/>
      <c r="R35" s="70"/>
      <c r="S35" s="70"/>
    </row>
    <row r="36" spans="3:19" x14ac:dyDescent="0.25">
      <c r="C36" s="1"/>
      <c r="D36" s="125">
        <v>4</v>
      </c>
      <c r="E36" s="126"/>
      <c r="F36" s="127"/>
      <c r="G36" s="105" t="s">
        <v>60</v>
      </c>
      <c r="H36" s="105"/>
      <c r="I36" s="105"/>
      <c r="J36" s="72">
        <v>1.5</v>
      </c>
      <c r="K36" s="72"/>
      <c r="L36" s="72"/>
      <c r="M36" s="72"/>
      <c r="N36" s="7">
        <v>0</v>
      </c>
      <c r="O36" s="70" t="s">
        <v>146</v>
      </c>
      <c r="P36" s="70"/>
      <c r="Q36" s="70"/>
      <c r="R36" s="70"/>
      <c r="S36" s="70"/>
    </row>
    <row r="37" spans="3:19" x14ac:dyDescent="0.25">
      <c r="C37" s="1"/>
      <c r="D37" s="128"/>
      <c r="E37" s="129"/>
      <c r="F37" s="130"/>
      <c r="G37" s="105" t="s">
        <v>62</v>
      </c>
      <c r="H37" s="105"/>
      <c r="I37" s="105"/>
      <c r="J37" s="72" t="s">
        <v>66</v>
      </c>
      <c r="K37" s="72"/>
      <c r="L37" s="72"/>
      <c r="M37" s="72"/>
      <c r="N37" s="7">
        <v>0</v>
      </c>
      <c r="O37" s="70" t="s">
        <v>146</v>
      </c>
      <c r="P37" s="70"/>
      <c r="Q37" s="70"/>
      <c r="R37" s="70"/>
      <c r="S37" s="70"/>
    </row>
    <row r="38" spans="3:19" ht="15" customHeight="1" x14ac:dyDescent="0.25">
      <c r="C38" s="1"/>
      <c r="D38" s="128"/>
      <c r="E38" s="129"/>
      <c r="F38" s="130"/>
      <c r="G38" s="105" t="s">
        <v>63</v>
      </c>
      <c r="H38" s="105"/>
      <c r="I38" s="105"/>
      <c r="J38" s="73" t="s">
        <v>57</v>
      </c>
      <c r="K38" s="73"/>
      <c r="L38" s="73"/>
      <c r="M38" s="73"/>
      <c r="N38" s="7">
        <v>0</v>
      </c>
      <c r="O38" s="70" t="s">
        <v>146</v>
      </c>
      <c r="P38" s="70"/>
      <c r="Q38" s="70"/>
      <c r="R38" s="70"/>
      <c r="S38" s="70"/>
    </row>
    <row r="39" spans="3:19" x14ac:dyDescent="0.25">
      <c r="C39" s="1"/>
      <c r="D39" s="128"/>
      <c r="E39" s="129"/>
      <c r="F39" s="130"/>
      <c r="G39" s="105" t="s">
        <v>64</v>
      </c>
      <c r="H39" s="105"/>
      <c r="I39" s="105"/>
      <c r="J39" s="73"/>
      <c r="K39" s="73"/>
      <c r="L39" s="73"/>
      <c r="M39" s="73"/>
      <c r="N39" s="7">
        <v>0</v>
      </c>
      <c r="O39" s="70" t="s">
        <v>146</v>
      </c>
      <c r="P39" s="70"/>
      <c r="Q39" s="70"/>
      <c r="R39" s="70"/>
      <c r="S39" s="70"/>
    </row>
    <row r="40" spans="3:19" ht="45" customHeight="1" x14ac:dyDescent="0.25">
      <c r="C40" s="1"/>
      <c r="D40" s="128"/>
      <c r="E40" s="129"/>
      <c r="F40" s="130"/>
      <c r="G40" s="105" t="s">
        <v>65</v>
      </c>
      <c r="H40" s="105"/>
      <c r="I40" s="105"/>
      <c r="J40" s="72" t="s">
        <v>59</v>
      </c>
      <c r="K40" s="72"/>
      <c r="L40" s="72"/>
      <c r="M40" s="72"/>
      <c r="N40" s="7">
        <v>0</v>
      </c>
      <c r="O40" s="70" t="s">
        <v>146</v>
      </c>
      <c r="P40" s="70"/>
      <c r="Q40" s="70"/>
      <c r="R40" s="70"/>
      <c r="S40" s="70"/>
    </row>
    <row r="41" spans="3:19" ht="15" customHeight="1" x14ac:dyDescent="0.25">
      <c r="C41" s="1"/>
      <c r="D41" s="128"/>
      <c r="E41" s="129"/>
      <c r="F41" s="130"/>
      <c r="G41" s="105" t="s">
        <v>67</v>
      </c>
      <c r="H41" s="105"/>
      <c r="I41" s="105"/>
      <c r="J41" s="73" t="s">
        <v>61</v>
      </c>
      <c r="K41" s="73"/>
      <c r="L41" s="73"/>
      <c r="M41" s="73"/>
      <c r="N41" s="7">
        <v>0</v>
      </c>
      <c r="O41" s="70" t="s">
        <v>146</v>
      </c>
      <c r="P41" s="70"/>
      <c r="Q41" s="70"/>
      <c r="R41" s="70"/>
      <c r="S41" s="70"/>
    </row>
    <row r="42" spans="3:19" x14ac:dyDescent="0.25">
      <c r="C42" s="1"/>
      <c r="D42" s="128"/>
      <c r="E42" s="129"/>
      <c r="F42" s="130"/>
      <c r="G42" s="105" t="s">
        <v>68</v>
      </c>
      <c r="H42" s="105"/>
      <c r="I42" s="105"/>
      <c r="J42" s="73"/>
      <c r="K42" s="73"/>
      <c r="L42" s="73"/>
      <c r="M42" s="73"/>
      <c r="N42" s="7">
        <v>0</v>
      </c>
      <c r="O42" s="70" t="s">
        <v>146</v>
      </c>
      <c r="P42" s="70"/>
      <c r="Q42" s="70"/>
      <c r="R42" s="70"/>
      <c r="S42" s="70"/>
    </row>
    <row r="43" spans="3:19" x14ac:dyDescent="0.25">
      <c r="C43" s="1"/>
      <c r="D43" s="128"/>
      <c r="E43" s="129"/>
      <c r="F43" s="130"/>
      <c r="G43" s="105" t="s">
        <v>69</v>
      </c>
      <c r="H43" s="105"/>
      <c r="I43" s="105"/>
      <c r="J43" s="73"/>
      <c r="K43" s="73"/>
      <c r="L43" s="73"/>
      <c r="M43" s="73"/>
      <c r="N43" s="7">
        <v>0</v>
      </c>
      <c r="O43" s="70" t="s">
        <v>146</v>
      </c>
      <c r="P43" s="70"/>
      <c r="Q43" s="70"/>
      <c r="R43" s="70"/>
      <c r="S43" s="70"/>
    </row>
    <row r="44" spans="3:19" x14ac:dyDescent="0.25">
      <c r="C44" s="1"/>
      <c r="D44" s="131"/>
      <c r="E44" s="132"/>
      <c r="F44" s="133"/>
      <c r="G44" s="105" t="s">
        <v>70</v>
      </c>
      <c r="H44" s="105"/>
      <c r="I44" s="105"/>
      <c r="J44" s="73"/>
      <c r="K44" s="73"/>
      <c r="L44" s="73"/>
      <c r="M44" s="73"/>
      <c r="N44" s="7">
        <v>0</v>
      </c>
      <c r="O44" s="70" t="s">
        <v>146</v>
      </c>
      <c r="P44" s="70"/>
      <c r="Q44" s="70"/>
      <c r="R44" s="70"/>
      <c r="S44" s="70"/>
    </row>
    <row r="45" spans="3:19" x14ac:dyDescent="0.25">
      <c r="C45" s="1"/>
      <c r="D45" s="124">
        <v>5</v>
      </c>
      <c r="E45" s="124"/>
      <c r="F45" s="124"/>
      <c r="G45" s="105" t="s">
        <v>63</v>
      </c>
      <c r="H45" s="105"/>
      <c r="I45" s="105"/>
      <c r="J45" s="73">
        <v>2</v>
      </c>
      <c r="K45" s="73"/>
      <c r="L45" s="73"/>
      <c r="M45" s="73"/>
      <c r="N45" s="7">
        <v>0</v>
      </c>
      <c r="O45" s="70" t="s">
        <v>146</v>
      </c>
      <c r="P45" s="70"/>
      <c r="Q45" s="70"/>
      <c r="R45" s="70"/>
      <c r="S45" s="70"/>
    </row>
    <row r="46" spans="3:19" x14ac:dyDescent="0.25">
      <c r="C46" s="1"/>
      <c r="D46" s="124"/>
      <c r="E46" s="124"/>
      <c r="F46" s="124"/>
      <c r="G46" s="105" t="s">
        <v>64</v>
      </c>
      <c r="H46" s="105"/>
      <c r="I46" s="105"/>
      <c r="J46" s="73"/>
      <c r="K46" s="73"/>
      <c r="L46" s="73"/>
      <c r="M46" s="73"/>
      <c r="N46" s="7">
        <v>0</v>
      </c>
      <c r="O46" s="70" t="s">
        <v>146</v>
      </c>
      <c r="P46" s="70"/>
      <c r="Q46" s="70"/>
      <c r="R46" s="70"/>
      <c r="S46" s="70"/>
    </row>
    <row r="47" spans="3:19" x14ac:dyDescent="0.25">
      <c r="C47" s="1"/>
      <c r="D47" s="124"/>
      <c r="E47" s="124"/>
      <c r="F47" s="124"/>
      <c r="G47" s="105" t="s">
        <v>65</v>
      </c>
      <c r="H47" s="105"/>
      <c r="I47" s="105"/>
      <c r="J47" s="72">
        <v>1.5</v>
      </c>
      <c r="K47" s="72"/>
      <c r="L47" s="72"/>
      <c r="M47" s="72"/>
      <c r="N47" s="7">
        <v>0</v>
      </c>
      <c r="O47" s="70" t="s">
        <v>146</v>
      </c>
      <c r="P47" s="70"/>
      <c r="Q47" s="70"/>
      <c r="R47" s="70"/>
      <c r="S47" s="70"/>
    </row>
    <row r="48" spans="3:19" x14ac:dyDescent="0.25">
      <c r="C48" s="1"/>
      <c r="D48" s="124"/>
      <c r="E48" s="124"/>
      <c r="F48" s="124"/>
      <c r="G48" s="105" t="s">
        <v>67</v>
      </c>
      <c r="H48" s="105"/>
      <c r="I48" s="105"/>
      <c r="J48" s="72">
        <v>1</v>
      </c>
      <c r="K48" s="72"/>
      <c r="L48" s="72"/>
      <c r="M48" s="72"/>
      <c r="N48" s="7">
        <v>0</v>
      </c>
      <c r="O48" s="70" t="s">
        <v>146</v>
      </c>
      <c r="P48" s="70"/>
      <c r="Q48" s="70"/>
      <c r="R48" s="70"/>
      <c r="S48" s="70"/>
    </row>
    <row r="49" spans="3:19" ht="30" customHeight="1" x14ac:dyDescent="0.25">
      <c r="C49" s="1"/>
      <c r="D49" s="124"/>
      <c r="E49" s="124"/>
      <c r="F49" s="124"/>
      <c r="G49" s="105" t="s">
        <v>68</v>
      </c>
      <c r="H49" s="105"/>
      <c r="I49" s="105"/>
      <c r="J49" s="72" t="s">
        <v>57</v>
      </c>
      <c r="K49" s="72"/>
      <c r="L49" s="72"/>
      <c r="M49" s="72"/>
      <c r="N49" s="7">
        <v>0</v>
      </c>
      <c r="O49" s="70" t="s">
        <v>146</v>
      </c>
      <c r="P49" s="70"/>
      <c r="Q49" s="70"/>
      <c r="R49" s="70"/>
      <c r="S49" s="70"/>
    </row>
    <row r="50" spans="3:19" ht="45" customHeight="1" x14ac:dyDescent="0.25">
      <c r="C50" s="1"/>
      <c r="D50" s="124"/>
      <c r="E50" s="124"/>
      <c r="F50" s="124"/>
      <c r="G50" s="105" t="s">
        <v>69</v>
      </c>
      <c r="H50" s="105"/>
      <c r="I50" s="105"/>
      <c r="J50" s="72" t="s">
        <v>59</v>
      </c>
      <c r="K50" s="72"/>
      <c r="L50" s="72"/>
      <c r="M50" s="72"/>
      <c r="N50" s="7">
        <v>0</v>
      </c>
      <c r="O50" s="70" t="s">
        <v>146</v>
      </c>
      <c r="P50" s="70"/>
      <c r="Q50" s="70"/>
      <c r="R50" s="70"/>
      <c r="S50" s="70"/>
    </row>
    <row r="51" spans="3:19" ht="75" customHeight="1" x14ac:dyDescent="0.25">
      <c r="C51" s="1"/>
      <c r="D51" s="124"/>
      <c r="E51" s="124"/>
      <c r="F51" s="124"/>
      <c r="G51" s="105" t="s">
        <v>70</v>
      </c>
      <c r="H51" s="105"/>
      <c r="I51" s="105"/>
      <c r="J51" s="72" t="s">
        <v>71</v>
      </c>
      <c r="K51" s="72"/>
      <c r="L51" s="72"/>
      <c r="M51" s="72"/>
      <c r="N51" s="7">
        <v>0</v>
      </c>
      <c r="O51" s="70" t="s">
        <v>146</v>
      </c>
      <c r="P51" s="70"/>
      <c r="Q51" s="70"/>
      <c r="R51" s="70"/>
      <c r="S51" s="70"/>
    </row>
    <row r="52" spans="3:19" ht="15" customHeight="1" x14ac:dyDescent="0.25">
      <c r="C52" s="1"/>
      <c r="D52" s="124"/>
      <c r="E52" s="124"/>
      <c r="F52" s="124"/>
      <c r="G52" s="105" t="s">
        <v>72</v>
      </c>
      <c r="H52" s="105"/>
      <c r="I52" s="105"/>
      <c r="J52" s="73" t="s">
        <v>61</v>
      </c>
      <c r="K52" s="73"/>
      <c r="L52" s="73"/>
      <c r="M52" s="73"/>
      <c r="N52" s="7">
        <v>0</v>
      </c>
      <c r="O52" s="70" t="s">
        <v>146</v>
      </c>
      <c r="P52" s="70"/>
      <c r="Q52" s="70"/>
      <c r="R52" s="70"/>
      <c r="S52" s="70"/>
    </row>
    <row r="53" spans="3:19" x14ac:dyDescent="0.25">
      <c r="C53" s="1"/>
      <c r="D53" s="124"/>
      <c r="E53" s="124"/>
      <c r="F53" s="124"/>
      <c r="G53" s="105" t="s">
        <v>73</v>
      </c>
      <c r="H53" s="105"/>
      <c r="I53" s="105"/>
      <c r="J53" s="73"/>
      <c r="K53" s="73"/>
      <c r="L53" s="73"/>
      <c r="M53" s="73"/>
      <c r="N53" s="7">
        <v>0</v>
      </c>
      <c r="O53" s="70" t="s">
        <v>146</v>
      </c>
      <c r="P53" s="70"/>
      <c r="Q53" s="70"/>
      <c r="R53" s="70"/>
      <c r="S53" s="70"/>
    </row>
    <row r="54" spans="3:19" x14ac:dyDescent="0.25">
      <c r="C54" s="1"/>
      <c r="D54" s="124"/>
      <c r="E54" s="124"/>
      <c r="F54" s="124"/>
      <c r="G54" s="105" t="s">
        <v>74</v>
      </c>
      <c r="H54" s="105"/>
      <c r="I54" s="105"/>
      <c r="J54" s="73"/>
      <c r="K54" s="73"/>
      <c r="L54" s="73"/>
      <c r="M54" s="73"/>
      <c r="N54" s="7">
        <v>0</v>
      </c>
      <c r="O54" s="70" t="s">
        <v>146</v>
      </c>
      <c r="P54" s="70"/>
      <c r="Q54" s="70"/>
      <c r="R54" s="70"/>
      <c r="S54" s="70"/>
    </row>
    <row r="55" spans="3:19" x14ac:dyDescent="0.25">
      <c r="C55" s="1"/>
      <c r="D55" s="124">
        <v>6</v>
      </c>
      <c r="E55" s="124"/>
      <c r="F55" s="124"/>
      <c r="G55" s="105" t="s">
        <v>75</v>
      </c>
      <c r="H55" s="105"/>
      <c r="I55" s="105"/>
      <c r="J55" s="72">
        <v>1.5</v>
      </c>
      <c r="K55" s="72"/>
      <c r="L55" s="72"/>
      <c r="M55" s="72"/>
      <c r="N55" s="7">
        <v>0</v>
      </c>
      <c r="O55" s="70" t="s">
        <v>146</v>
      </c>
      <c r="P55" s="70"/>
      <c r="Q55" s="70"/>
      <c r="R55" s="70"/>
      <c r="S55" s="70"/>
    </row>
    <row r="56" spans="3:19" x14ac:dyDescent="0.25">
      <c r="C56" s="1"/>
      <c r="D56" s="124"/>
      <c r="E56" s="124"/>
      <c r="F56" s="124"/>
      <c r="G56" s="105" t="s">
        <v>76</v>
      </c>
      <c r="H56" s="105"/>
      <c r="I56" s="105"/>
      <c r="J56" s="72" t="s">
        <v>66</v>
      </c>
      <c r="K56" s="72"/>
      <c r="L56" s="72"/>
      <c r="M56" s="72"/>
      <c r="N56" s="7">
        <v>0</v>
      </c>
      <c r="O56" s="70" t="s">
        <v>146</v>
      </c>
      <c r="P56" s="70"/>
      <c r="Q56" s="70"/>
      <c r="R56" s="70"/>
      <c r="S56" s="70"/>
    </row>
    <row r="57" spans="3:19" ht="15" customHeight="1" x14ac:dyDescent="0.25">
      <c r="C57" s="1"/>
      <c r="D57" s="124"/>
      <c r="E57" s="124"/>
      <c r="F57" s="124"/>
      <c r="G57" s="105" t="s">
        <v>77</v>
      </c>
      <c r="H57" s="105"/>
      <c r="I57" s="105"/>
      <c r="J57" s="73" t="s">
        <v>57</v>
      </c>
      <c r="K57" s="73"/>
      <c r="L57" s="73"/>
      <c r="M57" s="73"/>
      <c r="N57" s="7">
        <v>0</v>
      </c>
      <c r="O57" s="70" t="s">
        <v>146</v>
      </c>
      <c r="P57" s="70"/>
      <c r="Q57" s="70"/>
      <c r="R57" s="70"/>
      <c r="S57" s="70"/>
    </row>
    <row r="58" spans="3:19" x14ac:dyDescent="0.25">
      <c r="C58" s="1"/>
      <c r="D58" s="124"/>
      <c r="E58" s="124"/>
      <c r="F58" s="124"/>
      <c r="G58" s="105" t="s">
        <v>78</v>
      </c>
      <c r="H58" s="105"/>
      <c r="I58" s="105"/>
      <c r="J58" s="73"/>
      <c r="K58" s="73"/>
      <c r="L58" s="73"/>
      <c r="M58" s="73"/>
      <c r="N58" s="7">
        <v>0</v>
      </c>
      <c r="O58" s="70" t="s">
        <v>146</v>
      </c>
      <c r="P58" s="70"/>
      <c r="Q58" s="70"/>
      <c r="R58" s="70"/>
      <c r="S58" s="70"/>
    </row>
    <row r="59" spans="3:19" ht="15" customHeight="1" x14ac:dyDescent="0.25">
      <c r="C59" s="1"/>
      <c r="D59" s="124"/>
      <c r="E59" s="124"/>
      <c r="F59" s="124"/>
      <c r="G59" s="105" t="s">
        <v>79</v>
      </c>
      <c r="H59" s="105"/>
      <c r="I59" s="105"/>
      <c r="J59" s="73" t="s">
        <v>61</v>
      </c>
      <c r="K59" s="73"/>
      <c r="L59" s="73"/>
      <c r="M59" s="73"/>
      <c r="N59" s="7">
        <v>0</v>
      </c>
      <c r="O59" s="70" t="s">
        <v>146</v>
      </c>
      <c r="P59" s="70"/>
      <c r="Q59" s="70"/>
      <c r="R59" s="70"/>
      <c r="S59" s="70"/>
    </row>
    <row r="60" spans="3:19" x14ac:dyDescent="0.25">
      <c r="C60" s="1"/>
      <c r="D60" s="124"/>
      <c r="E60" s="124"/>
      <c r="F60" s="124"/>
      <c r="G60" s="105" t="s">
        <v>80</v>
      </c>
      <c r="H60" s="105"/>
      <c r="I60" s="105"/>
      <c r="J60" s="73"/>
      <c r="K60" s="73"/>
      <c r="L60" s="73"/>
      <c r="M60" s="73"/>
      <c r="N60" s="7">
        <v>0</v>
      </c>
      <c r="O60" s="70" t="s">
        <v>146</v>
      </c>
      <c r="P60" s="70"/>
      <c r="Q60" s="70"/>
      <c r="R60" s="70"/>
      <c r="S60" s="70"/>
    </row>
    <row r="61" spans="3:19" x14ac:dyDescent="0.25">
      <c r="C61" s="1"/>
      <c r="D61" s="124"/>
      <c r="E61" s="124"/>
      <c r="F61" s="124"/>
      <c r="G61" s="105" t="s">
        <v>81</v>
      </c>
      <c r="H61" s="105"/>
      <c r="I61" s="105"/>
      <c r="J61" s="73"/>
      <c r="K61" s="73"/>
      <c r="L61" s="73"/>
      <c r="M61" s="73"/>
      <c r="N61" s="7">
        <v>0</v>
      </c>
      <c r="O61" s="70" t="s">
        <v>146</v>
      </c>
      <c r="P61" s="70"/>
      <c r="Q61" s="70"/>
      <c r="R61" s="70"/>
      <c r="S61" s="70"/>
    </row>
    <row r="62" spans="3:19" x14ac:dyDescent="0.25">
      <c r="C62" s="1"/>
      <c r="D62" s="124"/>
      <c r="E62" s="124"/>
      <c r="F62" s="124"/>
      <c r="G62" s="105" t="s">
        <v>82</v>
      </c>
      <c r="H62" s="105"/>
      <c r="I62" s="105"/>
      <c r="J62" s="73"/>
      <c r="K62" s="73"/>
      <c r="L62" s="73"/>
      <c r="M62" s="73"/>
      <c r="N62" s="7">
        <v>0</v>
      </c>
      <c r="O62" s="70" t="s">
        <v>146</v>
      </c>
      <c r="P62" s="70"/>
      <c r="Q62" s="70"/>
      <c r="R62" s="70"/>
      <c r="S62" s="70"/>
    </row>
    <row r="63" spans="3:19" x14ac:dyDescent="0.25">
      <c r="C63" s="1"/>
      <c r="D63" s="124">
        <v>7</v>
      </c>
      <c r="E63" s="124"/>
      <c r="F63" s="124"/>
      <c r="G63" s="105" t="s">
        <v>77</v>
      </c>
      <c r="H63" s="105"/>
      <c r="I63" s="105"/>
      <c r="J63" s="73">
        <v>1.5</v>
      </c>
      <c r="K63" s="73"/>
      <c r="L63" s="73"/>
      <c r="M63" s="73"/>
      <c r="N63" s="7">
        <v>0</v>
      </c>
      <c r="O63" s="70" t="s">
        <v>146</v>
      </c>
      <c r="P63" s="70"/>
      <c r="Q63" s="70"/>
      <c r="R63" s="70"/>
      <c r="S63" s="70"/>
    </row>
    <row r="64" spans="3:19" x14ac:dyDescent="0.25">
      <c r="C64" s="1"/>
      <c r="D64" s="124"/>
      <c r="E64" s="124"/>
      <c r="F64" s="124"/>
      <c r="G64" s="105" t="s">
        <v>78</v>
      </c>
      <c r="H64" s="105"/>
      <c r="I64" s="105"/>
      <c r="J64" s="73"/>
      <c r="K64" s="73"/>
      <c r="L64" s="73"/>
      <c r="M64" s="73"/>
      <c r="N64" s="7">
        <v>0</v>
      </c>
      <c r="O64" s="70" t="s">
        <v>146</v>
      </c>
      <c r="P64" s="70"/>
      <c r="Q64" s="70"/>
      <c r="R64" s="70"/>
      <c r="S64" s="70"/>
    </row>
    <row r="65" spans="3:19" ht="30" customHeight="1" x14ac:dyDescent="0.25">
      <c r="C65" s="1"/>
      <c r="D65" s="124"/>
      <c r="E65" s="124"/>
      <c r="F65" s="124"/>
      <c r="G65" s="105" t="s">
        <v>79</v>
      </c>
      <c r="H65" s="105"/>
      <c r="I65" s="105"/>
      <c r="J65" s="72" t="s">
        <v>57</v>
      </c>
      <c r="K65" s="72"/>
      <c r="L65" s="72"/>
      <c r="M65" s="72"/>
      <c r="N65" s="7">
        <v>0</v>
      </c>
      <c r="O65" s="70" t="s">
        <v>146</v>
      </c>
      <c r="P65" s="70"/>
      <c r="Q65" s="70"/>
      <c r="R65" s="70"/>
      <c r="S65" s="70"/>
    </row>
    <row r="66" spans="3:19" ht="45" customHeight="1" x14ac:dyDescent="0.25">
      <c r="C66" s="1"/>
      <c r="D66" s="124"/>
      <c r="E66" s="124"/>
      <c r="F66" s="124"/>
      <c r="G66" s="105" t="s">
        <v>80</v>
      </c>
      <c r="H66" s="105"/>
      <c r="I66" s="105"/>
      <c r="J66" s="72" t="s">
        <v>59</v>
      </c>
      <c r="K66" s="72"/>
      <c r="L66" s="72"/>
      <c r="M66" s="72"/>
      <c r="N66" s="7">
        <v>0</v>
      </c>
      <c r="O66" s="70" t="s">
        <v>146</v>
      </c>
      <c r="P66" s="70"/>
      <c r="Q66" s="70"/>
      <c r="R66" s="70"/>
      <c r="S66" s="70"/>
    </row>
    <row r="67" spans="3:19" ht="15" customHeight="1" x14ac:dyDescent="0.25">
      <c r="C67" s="1"/>
      <c r="D67" s="124"/>
      <c r="E67" s="124"/>
      <c r="F67" s="124"/>
      <c r="G67" s="105" t="s">
        <v>81</v>
      </c>
      <c r="H67" s="105"/>
      <c r="I67" s="105"/>
      <c r="J67" s="73" t="s">
        <v>61</v>
      </c>
      <c r="K67" s="73"/>
      <c r="L67" s="73"/>
      <c r="M67" s="73"/>
      <c r="N67" s="7">
        <v>0</v>
      </c>
      <c r="O67" s="70" t="s">
        <v>146</v>
      </c>
      <c r="P67" s="70"/>
      <c r="Q67" s="70"/>
      <c r="R67" s="70"/>
      <c r="S67" s="70"/>
    </row>
    <row r="68" spans="3:19" x14ac:dyDescent="0.25">
      <c r="C68" s="1"/>
      <c r="D68" s="124"/>
      <c r="E68" s="124"/>
      <c r="F68" s="124"/>
      <c r="G68" s="105" t="s">
        <v>82</v>
      </c>
      <c r="H68" s="105"/>
      <c r="I68" s="105"/>
      <c r="J68" s="73"/>
      <c r="K68" s="73"/>
      <c r="L68" s="73"/>
      <c r="M68" s="73"/>
      <c r="N68" s="7">
        <v>0</v>
      </c>
      <c r="O68" s="70" t="s">
        <v>146</v>
      </c>
      <c r="P68" s="70"/>
      <c r="Q68" s="70"/>
      <c r="R68" s="70"/>
      <c r="S68" s="70"/>
    </row>
    <row r="69" spans="3:19" x14ac:dyDescent="0.25">
      <c r="C69" s="1"/>
      <c r="D69" s="124"/>
      <c r="E69" s="124"/>
      <c r="F69" s="124"/>
      <c r="G69" s="105" t="s">
        <v>83</v>
      </c>
      <c r="H69" s="105"/>
      <c r="I69" s="105"/>
      <c r="J69" s="73"/>
      <c r="K69" s="73"/>
      <c r="L69" s="73"/>
      <c r="M69" s="73"/>
      <c r="N69" s="7">
        <v>0</v>
      </c>
      <c r="O69" s="70" t="s">
        <v>146</v>
      </c>
      <c r="P69" s="70"/>
      <c r="Q69" s="70"/>
      <c r="R69" s="70"/>
      <c r="S69" s="70"/>
    </row>
    <row r="70" spans="3:19" x14ac:dyDescent="0.25">
      <c r="C70" s="1"/>
      <c r="D70" s="124"/>
      <c r="E70" s="124"/>
      <c r="F70" s="124"/>
      <c r="G70" s="105" t="s">
        <v>84</v>
      </c>
      <c r="H70" s="105"/>
      <c r="I70" s="105"/>
      <c r="J70" s="73"/>
      <c r="K70" s="73"/>
      <c r="L70" s="73"/>
      <c r="M70" s="73"/>
      <c r="N70" s="7">
        <v>0</v>
      </c>
      <c r="O70" s="70" t="s">
        <v>146</v>
      </c>
      <c r="P70" s="70"/>
      <c r="Q70" s="70"/>
      <c r="R70" s="70"/>
      <c r="S70" s="70"/>
    </row>
    <row r="71" spans="3:19" x14ac:dyDescent="0.25">
      <c r="C71" s="1"/>
      <c r="D71" s="124"/>
      <c r="E71" s="124"/>
      <c r="F71" s="124"/>
      <c r="G71" s="105" t="s">
        <v>85</v>
      </c>
      <c r="H71" s="105"/>
      <c r="I71" s="105"/>
      <c r="J71" s="73"/>
      <c r="K71" s="73"/>
      <c r="L71" s="73"/>
      <c r="M71" s="73"/>
      <c r="N71" s="7">
        <v>0</v>
      </c>
      <c r="O71" s="70" t="s">
        <v>146</v>
      </c>
      <c r="P71" s="70"/>
      <c r="Q71" s="70"/>
      <c r="R71" s="70"/>
      <c r="S71" s="70"/>
    </row>
    <row r="72" spans="3:19" x14ac:dyDescent="0.25">
      <c r="C72" s="1"/>
      <c r="D72" s="124">
        <v>8</v>
      </c>
      <c r="E72" s="124"/>
      <c r="F72" s="124"/>
      <c r="G72" s="105" t="s">
        <v>79</v>
      </c>
      <c r="H72" s="105"/>
      <c r="I72" s="105"/>
      <c r="J72" s="72">
        <v>1.5</v>
      </c>
      <c r="K72" s="72"/>
      <c r="L72" s="72"/>
      <c r="M72" s="72"/>
      <c r="N72" s="7">
        <v>0</v>
      </c>
      <c r="O72" s="70" t="s">
        <v>146</v>
      </c>
      <c r="P72" s="70"/>
      <c r="Q72" s="70"/>
      <c r="R72" s="70"/>
      <c r="S72" s="70"/>
    </row>
    <row r="73" spans="3:19" x14ac:dyDescent="0.25">
      <c r="C73" s="1"/>
      <c r="D73" s="124"/>
      <c r="E73" s="124"/>
      <c r="F73" s="124"/>
      <c r="G73" s="105" t="s">
        <v>80</v>
      </c>
      <c r="H73" s="105"/>
      <c r="I73" s="105"/>
      <c r="J73" s="72">
        <v>1</v>
      </c>
      <c r="K73" s="72"/>
      <c r="L73" s="72"/>
      <c r="M73" s="72"/>
      <c r="N73" s="7">
        <v>0</v>
      </c>
      <c r="O73" s="70" t="s">
        <v>146</v>
      </c>
      <c r="P73" s="70"/>
      <c r="Q73" s="70"/>
      <c r="R73" s="70"/>
      <c r="S73" s="70"/>
    </row>
    <row r="74" spans="3:19" ht="30" customHeight="1" x14ac:dyDescent="0.25">
      <c r="C74" s="1"/>
      <c r="D74" s="124"/>
      <c r="E74" s="124"/>
      <c r="F74" s="124"/>
      <c r="G74" s="105" t="s">
        <v>81</v>
      </c>
      <c r="H74" s="105"/>
      <c r="I74" s="105"/>
      <c r="J74" s="72" t="s">
        <v>57</v>
      </c>
      <c r="K74" s="72"/>
      <c r="L74" s="72"/>
      <c r="M74" s="72"/>
      <c r="N74" s="7">
        <v>0</v>
      </c>
      <c r="O74" s="70" t="s">
        <v>146</v>
      </c>
      <c r="P74" s="70"/>
      <c r="Q74" s="70"/>
      <c r="R74" s="70"/>
      <c r="S74" s="70"/>
    </row>
    <row r="75" spans="3:19" ht="15" customHeight="1" x14ac:dyDescent="0.25">
      <c r="C75" s="1"/>
      <c r="D75" s="124"/>
      <c r="E75" s="124"/>
      <c r="F75" s="124"/>
      <c r="G75" s="105" t="s">
        <v>82</v>
      </c>
      <c r="H75" s="105"/>
      <c r="I75" s="105"/>
      <c r="J75" s="73" t="s">
        <v>59</v>
      </c>
      <c r="K75" s="73"/>
      <c r="L75" s="73"/>
      <c r="M75" s="73"/>
      <c r="N75" s="7">
        <v>0</v>
      </c>
      <c r="O75" s="70" t="s">
        <v>146</v>
      </c>
      <c r="P75" s="70"/>
      <c r="Q75" s="70"/>
      <c r="R75" s="70"/>
      <c r="S75" s="70"/>
    </row>
    <row r="76" spans="3:19" x14ac:dyDescent="0.25">
      <c r="C76" s="1"/>
      <c r="D76" s="124"/>
      <c r="E76" s="124"/>
      <c r="F76" s="124"/>
      <c r="G76" s="105" t="s">
        <v>83</v>
      </c>
      <c r="H76" s="105"/>
      <c r="I76" s="105"/>
      <c r="J76" s="73"/>
      <c r="K76" s="73"/>
      <c r="L76" s="73"/>
      <c r="M76" s="73"/>
      <c r="N76" s="7">
        <v>0</v>
      </c>
      <c r="O76" s="70" t="s">
        <v>146</v>
      </c>
      <c r="P76" s="70"/>
      <c r="Q76" s="70"/>
      <c r="R76" s="70"/>
      <c r="S76" s="70"/>
    </row>
    <row r="77" spans="3:19" ht="15" customHeight="1" x14ac:dyDescent="0.25">
      <c r="C77" s="1"/>
      <c r="D77" s="124"/>
      <c r="E77" s="124"/>
      <c r="F77" s="124"/>
      <c r="G77" s="105" t="s">
        <v>84</v>
      </c>
      <c r="H77" s="105"/>
      <c r="I77" s="105"/>
      <c r="J77" s="73" t="s">
        <v>61</v>
      </c>
      <c r="K77" s="73"/>
      <c r="L77" s="73"/>
      <c r="M77" s="73"/>
      <c r="N77" s="7">
        <v>0</v>
      </c>
      <c r="O77" s="70" t="s">
        <v>146</v>
      </c>
      <c r="P77" s="70"/>
      <c r="Q77" s="70"/>
      <c r="R77" s="70"/>
      <c r="S77" s="70"/>
    </row>
    <row r="78" spans="3:19" x14ac:dyDescent="0.25">
      <c r="C78" s="1"/>
      <c r="D78" s="124"/>
      <c r="E78" s="124"/>
      <c r="F78" s="124"/>
      <c r="G78" s="105" t="s">
        <v>85</v>
      </c>
      <c r="H78" s="105"/>
      <c r="I78" s="105"/>
      <c r="J78" s="73"/>
      <c r="K78" s="73"/>
      <c r="L78" s="73"/>
      <c r="M78" s="73"/>
      <c r="N78" s="7">
        <v>0</v>
      </c>
      <c r="O78" s="70" t="s">
        <v>146</v>
      </c>
      <c r="P78" s="70"/>
      <c r="Q78" s="70"/>
      <c r="R78" s="70"/>
      <c r="S78" s="70"/>
    </row>
    <row r="79" spans="3:19" x14ac:dyDescent="0.25">
      <c r="C79" s="1"/>
      <c r="D79" s="124"/>
      <c r="E79" s="124"/>
      <c r="F79" s="124"/>
      <c r="G79" s="105" t="s">
        <v>86</v>
      </c>
      <c r="H79" s="105"/>
      <c r="I79" s="105"/>
      <c r="J79" s="73"/>
      <c r="K79" s="73"/>
      <c r="L79" s="73"/>
      <c r="M79" s="73"/>
      <c r="N79" s="7">
        <v>0</v>
      </c>
      <c r="O79" s="70" t="s">
        <v>146</v>
      </c>
      <c r="P79" s="70"/>
      <c r="Q79" s="70"/>
      <c r="R79" s="70"/>
      <c r="S79" s="70"/>
    </row>
    <row r="80" spans="3:19" x14ac:dyDescent="0.25">
      <c r="C80" s="1"/>
      <c r="D80" s="124"/>
      <c r="E80" s="124"/>
      <c r="F80" s="124"/>
      <c r="G80" s="105" t="s">
        <v>87</v>
      </c>
      <c r="H80" s="105"/>
      <c r="I80" s="105"/>
      <c r="J80" s="73"/>
      <c r="K80" s="73"/>
      <c r="L80" s="73"/>
      <c r="M80" s="73"/>
      <c r="N80" s="7">
        <v>0</v>
      </c>
      <c r="O80" s="70" t="s">
        <v>146</v>
      </c>
      <c r="P80" s="70"/>
      <c r="Q80" s="70"/>
      <c r="R80" s="70"/>
      <c r="S80" s="70"/>
    </row>
    <row r="81" spans="3:19" x14ac:dyDescent="0.25">
      <c r="C81" s="1"/>
      <c r="D81" s="124">
        <v>9</v>
      </c>
      <c r="E81" s="124"/>
      <c r="F81" s="124"/>
      <c r="G81" s="105" t="s">
        <v>81</v>
      </c>
      <c r="H81" s="105"/>
      <c r="I81" s="105"/>
      <c r="J81" s="72">
        <v>1.5</v>
      </c>
      <c r="K81" s="72"/>
      <c r="L81" s="72"/>
      <c r="M81" s="72"/>
      <c r="N81" s="7">
        <v>0</v>
      </c>
      <c r="O81" s="70" t="s">
        <v>146</v>
      </c>
      <c r="P81" s="70"/>
      <c r="Q81" s="70"/>
      <c r="R81" s="70"/>
      <c r="S81" s="70"/>
    </row>
    <row r="82" spans="3:19" x14ac:dyDescent="0.25">
      <c r="C82" s="1"/>
      <c r="D82" s="124"/>
      <c r="E82" s="124"/>
      <c r="F82" s="124"/>
      <c r="G82" s="105" t="s">
        <v>82</v>
      </c>
      <c r="H82" s="105"/>
      <c r="I82" s="105"/>
      <c r="J82" s="73">
        <v>1</v>
      </c>
      <c r="K82" s="73"/>
      <c r="L82" s="73"/>
      <c r="M82" s="73"/>
      <c r="N82" s="7">
        <v>0</v>
      </c>
      <c r="O82" s="70" t="s">
        <v>146</v>
      </c>
      <c r="P82" s="70"/>
      <c r="Q82" s="70"/>
      <c r="R82" s="70"/>
      <c r="S82" s="70"/>
    </row>
    <row r="83" spans="3:19" x14ac:dyDescent="0.25">
      <c r="C83" s="1"/>
      <c r="D83" s="124"/>
      <c r="E83" s="124"/>
      <c r="F83" s="124"/>
      <c r="G83" s="105" t="s">
        <v>83</v>
      </c>
      <c r="H83" s="105"/>
      <c r="I83" s="105"/>
      <c r="J83" s="73"/>
      <c r="K83" s="73"/>
      <c r="L83" s="73"/>
      <c r="M83" s="73"/>
      <c r="N83" s="7">
        <v>0</v>
      </c>
      <c r="O83" s="70" t="s">
        <v>146</v>
      </c>
      <c r="P83" s="70"/>
      <c r="Q83" s="70"/>
      <c r="R83" s="70"/>
      <c r="S83" s="70"/>
    </row>
    <row r="84" spans="3:19" ht="30" customHeight="1" x14ac:dyDescent="0.25">
      <c r="C84" s="1"/>
      <c r="D84" s="124"/>
      <c r="E84" s="124"/>
      <c r="F84" s="124"/>
      <c r="G84" s="105" t="s">
        <v>84</v>
      </c>
      <c r="H84" s="105"/>
      <c r="I84" s="105"/>
      <c r="J84" s="72" t="s">
        <v>57</v>
      </c>
      <c r="K84" s="72"/>
      <c r="L84" s="72"/>
      <c r="M84" s="72"/>
      <c r="N84" s="7">
        <v>0</v>
      </c>
      <c r="O84" s="70" t="s">
        <v>146</v>
      </c>
      <c r="P84" s="70"/>
      <c r="Q84" s="70"/>
      <c r="R84" s="70"/>
      <c r="S84" s="70"/>
    </row>
    <row r="85" spans="3:19" ht="45" customHeight="1" x14ac:dyDescent="0.25">
      <c r="C85" s="1"/>
      <c r="D85" s="124"/>
      <c r="E85" s="124"/>
      <c r="F85" s="124"/>
      <c r="G85" s="105" t="s">
        <v>85</v>
      </c>
      <c r="H85" s="105"/>
      <c r="I85" s="105"/>
      <c r="J85" s="72" t="s">
        <v>59</v>
      </c>
      <c r="K85" s="72"/>
      <c r="L85" s="72"/>
      <c r="M85" s="72"/>
      <c r="N85" s="7">
        <v>0</v>
      </c>
      <c r="O85" s="70" t="s">
        <v>146</v>
      </c>
      <c r="P85" s="70"/>
      <c r="Q85" s="70"/>
      <c r="R85" s="70"/>
      <c r="S85" s="70"/>
    </row>
    <row r="86" spans="3:19" ht="15" customHeight="1" x14ac:dyDescent="0.25">
      <c r="C86" s="1"/>
      <c r="D86" s="124"/>
      <c r="E86" s="124"/>
      <c r="F86" s="124"/>
      <c r="G86" s="105" t="s">
        <v>86</v>
      </c>
      <c r="H86" s="105"/>
      <c r="I86" s="105"/>
      <c r="J86" s="73" t="s">
        <v>61</v>
      </c>
      <c r="K86" s="73"/>
      <c r="L86" s="73"/>
      <c r="M86" s="73"/>
      <c r="N86" s="7">
        <v>0</v>
      </c>
      <c r="O86" s="70" t="s">
        <v>146</v>
      </c>
      <c r="P86" s="70"/>
      <c r="Q86" s="70"/>
      <c r="R86" s="70"/>
      <c r="S86" s="70"/>
    </row>
    <row r="87" spans="3:19" x14ac:dyDescent="0.25">
      <c r="C87" s="1"/>
      <c r="D87" s="124"/>
      <c r="E87" s="124"/>
      <c r="F87" s="124"/>
      <c r="G87" s="105" t="s">
        <v>87</v>
      </c>
      <c r="H87" s="105"/>
      <c r="I87" s="105"/>
      <c r="J87" s="73"/>
      <c r="K87" s="73"/>
      <c r="L87" s="73"/>
      <c r="M87" s="73"/>
      <c r="N87" s="7">
        <v>0</v>
      </c>
      <c r="O87" s="70" t="s">
        <v>146</v>
      </c>
      <c r="P87" s="70"/>
      <c r="Q87" s="70"/>
      <c r="R87" s="70"/>
      <c r="S87" s="70"/>
    </row>
    <row r="88" spans="3:19" x14ac:dyDescent="0.25">
      <c r="C88" s="1"/>
      <c r="D88" s="124"/>
      <c r="E88" s="124"/>
      <c r="F88" s="124"/>
      <c r="G88" s="105" t="s">
        <v>88</v>
      </c>
      <c r="H88" s="105"/>
      <c r="I88" s="105"/>
      <c r="J88" s="73"/>
      <c r="K88" s="73"/>
      <c r="L88" s="73"/>
      <c r="M88" s="73"/>
      <c r="N88" s="7">
        <v>0</v>
      </c>
      <c r="O88" s="70" t="s">
        <v>146</v>
      </c>
      <c r="P88" s="70"/>
      <c r="Q88" s="70"/>
      <c r="R88" s="70"/>
      <c r="S88" s="70"/>
    </row>
    <row r="89" spans="3:19" x14ac:dyDescent="0.25">
      <c r="C89" s="1"/>
      <c r="D89" s="124"/>
      <c r="E89" s="124"/>
      <c r="F89" s="124"/>
      <c r="G89" s="105" t="s">
        <v>89</v>
      </c>
      <c r="H89" s="105"/>
      <c r="I89" s="105"/>
      <c r="J89" s="73"/>
      <c r="K89" s="73"/>
      <c r="L89" s="73"/>
      <c r="M89" s="73"/>
      <c r="N89" s="7">
        <v>0</v>
      </c>
      <c r="O89" s="70" t="s">
        <v>146</v>
      </c>
      <c r="P89" s="70"/>
      <c r="Q89" s="70"/>
      <c r="R89" s="70"/>
      <c r="S89" s="70"/>
    </row>
    <row r="90" spans="3:19" x14ac:dyDescent="0.25">
      <c r="C90" s="1"/>
      <c r="D90" s="124"/>
      <c r="E90" s="124"/>
      <c r="F90" s="124"/>
      <c r="G90" s="105" t="s">
        <v>90</v>
      </c>
      <c r="H90" s="105"/>
      <c r="I90" s="105"/>
      <c r="J90" s="73"/>
      <c r="K90" s="73"/>
      <c r="L90" s="73"/>
      <c r="M90" s="73"/>
      <c r="N90" s="7">
        <v>0</v>
      </c>
      <c r="O90" s="70" t="s">
        <v>146</v>
      </c>
      <c r="P90" s="70"/>
      <c r="Q90" s="70"/>
      <c r="R90" s="70"/>
      <c r="S90" s="70"/>
    </row>
    <row r="91" spans="3:19" x14ac:dyDescent="0.25">
      <c r="C91" s="1"/>
      <c r="D91" s="124">
        <v>10</v>
      </c>
      <c r="E91" s="124"/>
      <c r="F91" s="124"/>
      <c r="G91" s="105" t="s">
        <v>82</v>
      </c>
      <c r="H91" s="105"/>
      <c r="I91" s="105"/>
      <c r="J91" s="73">
        <v>1.5</v>
      </c>
      <c r="K91" s="73"/>
      <c r="L91" s="73"/>
      <c r="M91" s="73"/>
      <c r="N91" s="7">
        <v>0</v>
      </c>
      <c r="O91" s="70" t="s">
        <v>146</v>
      </c>
      <c r="P91" s="70"/>
      <c r="Q91" s="70"/>
      <c r="R91" s="70"/>
      <c r="S91" s="70"/>
    </row>
    <row r="92" spans="3:19" x14ac:dyDescent="0.25">
      <c r="C92" s="1"/>
      <c r="D92" s="124"/>
      <c r="E92" s="124"/>
      <c r="F92" s="124"/>
      <c r="G92" s="105" t="s">
        <v>83</v>
      </c>
      <c r="H92" s="105"/>
      <c r="I92" s="105"/>
      <c r="J92" s="73"/>
      <c r="K92" s="73"/>
      <c r="L92" s="73"/>
      <c r="M92" s="73"/>
      <c r="N92" s="7">
        <v>0</v>
      </c>
      <c r="O92" s="70" t="s">
        <v>146</v>
      </c>
      <c r="P92" s="70"/>
      <c r="Q92" s="70"/>
      <c r="R92" s="70"/>
      <c r="S92" s="70"/>
    </row>
    <row r="93" spans="3:19" x14ac:dyDescent="0.25">
      <c r="C93" s="1"/>
      <c r="D93" s="124"/>
      <c r="E93" s="124"/>
      <c r="F93" s="124"/>
      <c r="G93" s="105" t="s">
        <v>84</v>
      </c>
      <c r="H93" s="105"/>
      <c r="I93" s="105"/>
      <c r="J93" s="72">
        <v>1</v>
      </c>
      <c r="K93" s="72"/>
      <c r="L93" s="72"/>
      <c r="M93" s="72"/>
      <c r="N93" s="7">
        <v>0</v>
      </c>
      <c r="O93" s="70" t="s">
        <v>146</v>
      </c>
      <c r="P93" s="70"/>
      <c r="Q93" s="70"/>
      <c r="R93" s="70"/>
      <c r="S93" s="70"/>
    </row>
    <row r="94" spans="3:19" ht="30" customHeight="1" x14ac:dyDescent="0.25">
      <c r="C94" s="1"/>
      <c r="D94" s="124"/>
      <c r="E94" s="124"/>
      <c r="F94" s="124"/>
      <c r="G94" s="105" t="s">
        <v>85</v>
      </c>
      <c r="H94" s="105"/>
      <c r="I94" s="105"/>
      <c r="J94" s="72" t="s">
        <v>57</v>
      </c>
      <c r="K94" s="72"/>
      <c r="L94" s="72"/>
      <c r="M94" s="72"/>
      <c r="N94" s="7">
        <v>0</v>
      </c>
      <c r="O94" s="70" t="s">
        <v>146</v>
      </c>
      <c r="P94" s="70"/>
      <c r="Q94" s="70"/>
      <c r="R94" s="70"/>
      <c r="S94" s="70"/>
    </row>
    <row r="95" spans="3:19" ht="45" customHeight="1" x14ac:dyDescent="0.25">
      <c r="C95" s="1"/>
      <c r="D95" s="124"/>
      <c r="E95" s="124"/>
      <c r="F95" s="124"/>
      <c r="G95" s="105" t="s">
        <v>86</v>
      </c>
      <c r="H95" s="105"/>
      <c r="I95" s="105"/>
      <c r="J95" s="72" t="s">
        <v>59</v>
      </c>
      <c r="K95" s="72"/>
      <c r="L95" s="72"/>
      <c r="M95" s="72"/>
      <c r="N95" s="7">
        <v>0</v>
      </c>
      <c r="O95" s="70" t="s">
        <v>146</v>
      </c>
      <c r="P95" s="70"/>
      <c r="Q95" s="70"/>
      <c r="R95" s="70"/>
      <c r="S95" s="70"/>
    </row>
    <row r="96" spans="3:19" ht="15" customHeight="1" x14ac:dyDescent="0.25">
      <c r="C96" s="1"/>
      <c r="D96" s="124"/>
      <c r="E96" s="124"/>
      <c r="F96" s="124"/>
      <c r="G96" s="105" t="s">
        <v>87</v>
      </c>
      <c r="H96" s="105"/>
      <c r="I96" s="105"/>
      <c r="J96" s="73" t="s">
        <v>61</v>
      </c>
      <c r="K96" s="73"/>
      <c r="L96" s="73"/>
      <c r="M96" s="73"/>
      <c r="N96" s="7">
        <v>0</v>
      </c>
      <c r="O96" s="70" t="s">
        <v>146</v>
      </c>
      <c r="P96" s="70"/>
      <c r="Q96" s="70"/>
      <c r="R96" s="70"/>
      <c r="S96" s="70"/>
    </row>
    <row r="97" spans="3:19" x14ac:dyDescent="0.25">
      <c r="C97" s="1"/>
      <c r="D97" s="124"/>
      <c r="E97" s="124"/>
      <c r="F97" s="124"/>
      <c r="G97" s="105" t="s">
        <v>88</v>
      </c>
      <c r="H97" s="105"/>
      <c r="I97" s="105"/>
      <c r="J97" s="73"/>
      <c r="K97" s="73"/>
      <c r="L97" s="73"/>
      <c r="M97" s="73"/>
      <c r="N97" s="7">
        <v>0</v>
      </c>
      <c r="O97" s="70" t="s">
        <v>146</v>
      </c>
      <c r="P97" s="70"/>
      <c r="Q97" s="70"/>
      <c r="R97" s="70"/>
      <c r="S97" s="70"/>
    </row>
    <row r="98" spans="3:19" x14ac:dyDescent="0.25">
      <c r="C98" s="1"/>
      <c r="D98" s="124"/>
      <c r="E98" s="124"/>
      <c r="F98" s="124"/>
      <c r="G98" s="105" t="s">
        <v>89</v>
      </c>
      <c r="H98" s="105"/>
      <c r="I98" s="105"/>
      <c r="J98" s="73"/>
      <c r="K98" s="73"/>
      <c r="L98" s="73"/>
      <c r="M98" s="73"/>
      <c r="N98" s="7">
        <v>0</v>
      </c>
      <c r="O98" s="70" t="s">
        <v>146</v>
      </c>
      <c r="P98" s="70"/>
      <c r="Q98" s="70"/>
      <c r="R98" s="70"/>
      <c r="S98" s="70"/>
    </row>
    <row r="99" spans="3:19" x14ac:dyDescent="0.25">
      <c r="C99" s="1"/>
      <c r="D99" s="124"/>
      <c r="E99" s="124"/>
      <c r="F99" s="124"/>
      <c r="G99" s="105" t="s">
        <v>90</v>
      </c>
      <c r="H99" s="105"/>
      <c r="I99" s="105"/>
      <c r="J99" s="73"/>
      <c r="K99" s="73"/>
      <c r="L99" s="73"/>
      <c r="M99" s="73"/>
      <c r="N99" s="7">
        <v>0</v>
      </c>
      <c r="O99" s="70" t="s">
        <v>146</v>
      </c>
      <c r="P99" s="70"/>
      <c r="Q99" s="70"/>
      <c r="R99" s="70"/>
      <c r="S99" s="70"/>
    </row>
    <row r="100" spans="3:19" x14ac:dyDescent="0.25">
      <c r="C100" s="1"/>
      <c r="D100" s="124"/>
      <c r="E100" s="124"/>
      <c r="F100" s="124"/>
      <c r="G100" s="105" t="s">
        <v>91</v>
      </c>
      <c r="H100" s="105"/>
      <c r="I100" s="105"/>
      <c r="J100" s="73"/>
      <c r="K100" s="73"/>
      <c r="L100" s="73"/>
      <c r="M100" s="73"/>
      <c r="N100" s="7">
        <v>0</v>
      </c>
      <c r="O100" s="70" t="s">
        <v>146</v>
      </c>
      <c r="P100" s="70"/>
      <c r="Q100" s="70"/>
      <c r="R100" s="70"/>
      <c r="S100" s="70"/>
    </row>
    <row r="101" spans="3:19" x14ac:dyDescent="0.25">
      <c r="C101" s="1"/>
      <c r="D101" s="124">
        <v>11</v>
      </c>
      <c r="E101" s="124"/>
      <c r="F101" s="124"/>
      <c r="G101" s="105" t="s">
        <v>84</v>
      </c>
      <c r="H101" s="105"/>
      <c r="I101" s="105"/>
      <c r="J101" s="72">
        <v>1.5</v>
      </c>
      <c r="K101" s="72"/>
      <c r="L101" s="72"/>
      <c r="M101" s="72"/>
      <c r="N101" s="7">
        <v>0</v>
      </c>
      <c r="O101" s="70" t="s">
        <v>146</v>
      </c>
      <c r="P101" s="70"/>
      <c r="Q101" s="70"/>
      <c r="R101" s="70"/>
      <c r="S101" s="70"/>
    </row>
    <row r="102" spans="3:19" x14ac:dyDescent="0.25">
      <c r="C102" s="1"/>
      <c r="D102" s="124"/>
      <c r="E102" s="124"/>
      <c r="F102" s="124"/>
      <c r="G102" s="105" t="s">
        <v>85</v>
      </c>
      <c r="H102" s="105"/>
      <c r="I102" s="105"/>
      <c r="J102" s="72">
        <v>1</v>
      </c>
      <c r="K102" s="72"/>
      <c r="L102" s="72"/>
      <c r="M102" s="72"/>
      <c r="N102" s="7">
        <v>0</v>
      </c>
      <c r="O102" s="70" t="s">
        <v>146</v>
      </c>
      <c r="P102" s="70"/>
      <c r="Q102" s="70"/>
      <c r="R102" s="70"/>
      <c r="S102" s="70"/>
    </row>
    <row r="103" spans="3:19" x14ac:dyDescent="0.25">
      <c r="C103" s="1"/>
      <c r="D103" s="124"/>
      <c r="E103" s="124"/>
      <c r="F103" s="124"/>
      <c r="G103" s="105" t="s">
        <v>86</v>
      </c>
      <c r="H103" s="105"/>
      <c r="I103" s="105"/>
      <c r="J103" s="72">
        <v>0.6</v>
      </c>
      <c r="K103" s="72"/>
      <c r="L103" s="72"/>
      <c r="M103" s="72"/>
      <c r="N103" s="7">
        <v>0</v>
      </c>
      <c r="O103" s="70" t="s">
        <v>146</v>
      </c>
      <c r="P103" s="70"/>
      <c r="Q103" s="70"/>
      <c r="R103" s="70"/>
      <c r="S103" s="70"/>
    </row>
    <row r="104" spans="3:19" x14ac:dyDescent="0.25">
      <c r="C104" s="1"/>
      <c r="D104" s="124"/>
      <c r="E104" s="124"/>
      <c r="F104" s="124"/>
      <c r="G104" s="105" t="s">
        <v>87</v>
      </c>
      <c r="H104" s="105"/>
      <c r="I104" s="105"/>
      <c r="J104" s="72">
        <v>0.4</v>
      </c>
      <c r="K104" s="72"/>
      <c r="L104" s="72"/>
      <c r="M104" s="72"/>
      <c r="N104" s="7">
        <v>0</v>
      </c>
      <c r="O104" s="70" t="s">
        <v>146</v>
      </c>
      <c r="P104" s="70"/>
      <c r="Q104" s="70"/>
      <c r="R104" s="70"/>
      <c r="S104" s="70"/>
    </row>
    <row r="105" spans="3:19" x14ac:dyDescent="0.25">
      <c r="C105" s="1"/>
      <c r="D105" s="124"/>
      <c r="E105" s="124"/>
      <c r="F105" s="124"/>
      <c r="G105" s="105" t="s">
        <v>88</v>
      </c>
      <c r="H105" s="105"/>
      <c r="I105" s="105"/>
      <c r="J105" s="72">
        <v>0.3</v>
      </c>
      <c r="K105" s="72"/>
      <c r="L105" s="72"/>
      <c r="M105" s="72"/>
      <c r="N105" s="7">
        <v>0</v>
      </c>
      <c r="O105" s="70" t="s">
        <v>146</v>
      </c>
      <c r="P105" s="70"/>
      <c r="Q105" s="70"/>
      <c r="R105" s="70"/>
      <c r="S105" s="70"/>
    </row>
    <row r="106" spans="3:19" x14ac:dyDescent="0.25">
      <c r="C106" s="1"/>
      <c r="D106" s="124"/>
      <c r="E106" s="124"/>
      <c r="F106" s="124"/>
      <c r="G106" s="105" t="s">
        <v>89</v>
      </c>
      <c r="H106" s="105"/>
      <c r="I106" s="105"/>
      <c r="J106" s="73">
        <v>0.25</v>
      </c>
      <c r="K106" s="73"/>
      <c r="L106" s="73"/>
      <c r="M106" s="73"/>
      <c r="N106" s="7">
        <v>0</v>
      </c>
      <c r="O106" s="70" t="s">
        <v>146</v>
      </c>
      <c r="P106" s="70"/>
      <c r="Q106" s="70"/>
      <c r="R106" s="70"/>
      <c r="S106" s="70"/>
    </row>
    <row r="107" spans="3:19" x14ac:dyDescent="0.25">
      <c r="C107" s="1"/>
      <c r="D107" s="124"/>
      <c r="E107" s="124"/>
      <c r="F107" s="124"/>
      <c r="G107" s="105" t="s">
        <v>90</v>
      </c>
      <c r="H107" s="105"/>
      <c r="I107" s="105"/>
      <c r="J107" s="73"/>
      <c r="K107" s="73"/>
      <c r="L107" s="73"/>
      <c r="M107" s="73"/>
      <c r="N107" s="7">
        <v>0</v>
      </c>
      <c r="O107" s="70" t="s">
        <v>146</v>
      </c>
      <c r="P107" s="70"/>
      <c r="Q107" s="70"/>
      <c r="R107" s="70"/>
      <c r="S107" s="70"/>
    </row>
    <row r="108" spans="3:19" x14ac:dyDescent="0.25">
      <c r="C108" s="1"/>
      <c r="D108" s="124"/>
      <c r="E108" s="124"/>
      <c r="F108" s="124"/>
      <c r="G108" s="105" t="s">
        <v>91</v>
      </c>
      <c r="H108" s="105"/>
      <c r="I108" s="105"/>
      <c r="J108" s="73"/>
      <c r="K108" s="73"/>
      <c r="L108" s="73"/>
      <c r="M108" s="73"/>
      <c r="N108" s="7">
        <v>0</v>
      </c>
      <c r="O108" s="70" t="s">
        <v>146</v>
      </c>
      <c r="P108" s="70"/>
      <c r="Q108" s="70"/>
      <c r="R108" s="70"/>
      <c r="S108" s="70"/>
    </row>
    <row r="109" spans="3:19" x14ac:dyDescent="0.25">
      <c r="C109" s="1"/>
      <c r="D109" s="124"/>
      <c r="E109" s="124"/>
      <c r="F109" s="124"/>
      <c r="G109" s="105" t="s">
        <v>92</v>
      </c>
      <c r="H109" s="105"/>
      <c r="I109" s="105"/>
      <c r="J109" s="73"/>
      <c r="K109" s="73"/>
      <c r="L109" s="73"/>
      <c r="M109" s="73"/>
      <c r="N109" s="7">
        <v>0</v>
      </c>
      <c r="O109" s="70" t="s">
        <v>146</v>
      </c>
      <c r="P109" s="70"/>
      <c r="Q109" s="70"/>
      <c r="R109" s="70"/>
      <c r="S109" s="70"/>
    </row>
    <row r="110" spans="3:19" x14ac:dyDescent="0.25">
      <c r="C110" s="3">
        <v>7</v>
      </c>
      <c r="D110" s="74" t="s">
        <v>16</v>
      </c>
      <c r="E110" s="74"/>
      <c r="F110" s="74"/>
      <c r="G110" s="71"/>
      <c r="H110" s="71"/>
      <c r="I110" s="71"/>
      <c r="J110" s="71"/>
      <c r="K110" s="71"/>
      <c r="L110" s="71"/>
      <c r="M110" s="71"/>
      <c r="N110" s="16"/>
      <c r="O110" s="71"/>
      <c r="P110" s="71"/>
      <c r="Q110" s="71"/>
      <c r="R110" s="71"/>
      <c r="S110" s="71"/>
    </row>
    <row r="111" spans="3:19" ht="30.75" customHeight="1" x14ac:dyDescent="0.25">
      <c r="C111" s="1"/>
      <c r="D111" s="120" t="s">
        <v>53</v>
      </c>
      <c r="E111" s="120"/>
      <c r="F111" s="120"/>
      <c r="G111" s="104" t="s">
        <v>155</v>
      </c>
      <c r="H111" s="104"/>
      <c r="I111" s="104"/>
      <c r="J111" s="104"/>
      <c r="K111" s="104"/>
      <c r="L111" s="104"/>
      <c r="M111" s="104"/>
      <c r="N111" s="7">
        <v>0</v>
      </c>
      <c r="O111" s="70"/>
      <c r="P111" s="70"/>
      <c r="Q111" s="70"/>
      <c r="R111" s="70"/>
      <c r="S111" s="70"/>
    </row>
    <row r="112" spans="3:19" x14ac:dyDescent="0.25">
      <c r="C112" s="3">
        <v>8</v>
      </c>
      <c r="D112" s="74" t="s">
        <v>46</v>
      </c>
      <c r="E112" s="74"/>
      <c r="F112" s="74"/>
      <c r="G112" s="71"/>
      <c r="H112" s="71"/>
      <c r="I112" s="71"/>
      <c r="J112" s="71"/>
      <c r="K112" s="71"/>
      <c r="L112" s="71"/>
      <c r="M112" s="71"/>
      <c r="N112" s="16"/>
      <c r="O112" s="71"/>
      <c r="P112" s="71"/>
      <c r="Q112" s="71"/>
      <c r="R112" s="71"/>
      <c r="S112" s="71"/>
    </row>
    <row r="113" spans="3:19" ht="30.75" customHeight="1" x14ac:dyDescent="0.25">
      <c r="C113" s="2"/>
      <c r="D113" s="120" t="s">
        <v>53</v>
      </c>
      <c r="E113" s="120"/>
      <c r="F113" s="120"/>
      <c r="G113" s="104" t="s">
        <v>155</v>
      </c>
      <c r="H113" s="104"/>
      <c r="I113" s="104"/>
      <c r="J113" s="104"/>
      <c r="K113" s="104"/>
      <c r="L113" s="104"/>
      <c r="M113" s="104"/>
      <c r="N113" s="7">
        <v>0</v>
      </c>
      <c r="O113" s="70"/>
      <c r="P113" s="70"/>
      <c r="Q113" s="70"/>
      <c r="R113" s="70"/>
      <c r="S113" s="70"/>
    </row>
    <row r="114" spans="3:19" x14ac:dyDescent="0.25">
      <c r="C114" s="3">
        <v>9</v>
      </c>
      <c r="D114" s="74" t="s">
        <v>115</v>
      </c>
      <c r="E114" s="74"/>
      <c r="F114" s="74"/>
      <c r="G114" s="71"/>
      <c r="H114" s="71"/>
      <c r="I114" s="71"/>
      <c r="J114" s="71"/>
      <c r="K114" s="71"/>
      <c r="L114" s="71"/>
      <c r="M114" s="71"/>
      <c r="N114" s="16"/>
      <c r="O114" s="71"/>
      <c r="P114" s="71"/>
      <c r="Q114" s="71"/>
      <c r="R114" s="71"/>
      <c r="S114" s="71"/>
    </row>
    <row r="115" spans="3:19" ht="47.25" customHeight="1" x14ac:dyDescent="0.25">
      <c r="C115" s="1"/>
      <c r="D115" s="106" t="s">
        <v>17</v>
      </c>
      <c r="E115" s="106"/>
      <c r="F115" s="106"/>
      <c r="G115" s="88" t="s">
        <v>150</v>
      </c>
      <c r="H115" s="88"/>
      <c r="I115" s="88"/>
      <c r="J115" s="88"/>
      <c r="K115" s="88"/>
      <c r="L115" s="88"/>
      <c r="M115" s="88"/>
      <c r="N115" s="7">
        <v>0</v>
      </c>
      <c r="O115" s="70"/>
      <c r="P115" s="70"/>
      <c r="Q115" s="70"/>
      <c r="R115" s="70"/>
      <c r="S115" s="70"/>
    </row>
    <row r="116" spans="3:19" ht="47.25" customHeight="1" x14ac:dyDescent="0.25">
      <c r="C116" s="1"/>
      <c r="D116" s="106" t="s">
        <v>18</v>
      </c>
      <c r="E116" s="106"/>
      <c r="F116" s="106"/>
      <c r="G116" s="88" t="s">
        <v>117</v>
      </c>
      <c r="H116" s="88"/>
      <c r="I116" s="88"/>
      <c r="J116" s="88"/>
      <c r="K116" s="88"/>
      <c r="L116" s="88"/>
      <c r="M116" s="88"/>
      <c r="N116" s="7">
        <v>0</v>
      </c>
      <c r="O116" s="70"/>
      <c r="P116" s="70"/>
      <c r="Q116" s="70"/>
      <c r="R116" s="70"/>
      <c r="S116" s="70"/>
    </row>
    <row r="117" spans="3:19" x14ac:dyDescent="0.25">
      <c r="C117" s="3">
        <v>10</v>
      </c>
      <c r="D117" s="74" t="s">
        <v>19</v>
      </c>
      <c r="E117" s="74"/>
      <c r="F117" s="74"/>
      <c r="G117" s="71"/>
      <c r="H117" s="71"/>
      <c r="I117" s="71"/>
      <c r="J117" s="71"/>
      <c r="K117" s="71"/>
      <c r="L117" s="71"/>
      <c r="M117" s="71"/>
      <c r="N117" s="16"/>
      <c r="O117" s="71"/>
      <c r="P117" s="71"/>
      <c r="Q117" s="71"/>
      <c r="R117" s="71"/>
      <c r="S117" s="71"/>
    </row>
    <row r="118" spans="3:19" x14ac:dyDescent="0.25">
      <c r="C118" s="1"/>
      <c r="D118" s="106" t="s">
        <v>2</v>
      </c>
      <c r="E118" s="106"/>
      <c r="F118" s="106"/>
      <c r="G118" s="70" t="s">
        <v>159</v>
      </c>
      <c r="H118" s="70"/>
      <c r="I118" s="70"/>
      <c r="J118" s="70"/>
      <c r="K118" s="70"/>
      <c r="L118" s="70"/>
      <c r="M118" s="70"/>
      <c r="N118" s="7">
        <v>0</v>
      </c>
      <c r="O118" s="70"/>
      <c r="P118" s="70"/>
      <c r="Q118" s="70"/>
      <c r="R118" s="70"/>
      <c r="S118" s="70"/>
    </row>
    <row r="119" spans="3:19" x14ac:dyDescent="0.25">
      <c r="C119" s="1"/>
      <c r="D119" s="106" t="s">
        <v>20</v>
      </c>
      <c r="E119" s="106"/>
      <c r="F119" s="106"/>
      <c r="G119" s="70" t="s">
        <v>173</v>
      </c>
      <c r="H119" s="70"/>
      <c r="I119" s="70"/>
      <c r="J119" s="70"/>
      <c r="K119" s="70"/>
      <c r="L119" s="70"/>
      <c r="M119" s="70"/>
      <c r="N119" s="7">
        <v>0</v>
      </c>
      <c r="O119" s="70"/>
      <c r="P119" s="70"/>
      <c r="Q119" s="70"/>
      <c r="R119" s="70"/>
      <c r="S119" s="70"/>
    </row>
    <row r="120" spans="3:19" x14ac:dyDescent="0.25">
      <c r="C120" s="1"/>
      <c r="D120" s="106" t="s">
        <v>21</v>
      </c>
      <c r="E120" s="106"/>
      <c r="F120" s="106"/>
      <c r="G120" s="70" t="s">
        <v>47</v>
      </c>
      <c r="H120" s="70"/>
      <c r="I120" s="70"/>
      <c r="J120" s="70"/>
      <c r="K120" s="70"/>
      <c r="L120" s="70"/>
      <c r="M120" s="70"/>
      <c r="N120" s="7">
        <v>0</v>
      </c>
      <c r="O120" s="70" t="s">
        <v>133</v>
      </c>
      <c r="P120" s="70"/>
      <c r="Q120" s="70"/>
      <c r="R120" s="70"/>
      <c r="S120" s="70"/>
    </row>
    <row r="121" spans="3:19" x14ac:dyDescent="0.25">
      <c r="C121" s="3">
        <v>11</v>
      </c>
      <c r="D121" s="74" t="s">
        <v>24</v>
      </c>
      <c r="E121" s="74"/>
      <c r="F121" s="74"/>
      <c r="G121" s="71"/>
      <c r="H121" s="71"/>
      <c r="I121" s="71"/>
      <c r="J121" s="71"/>
      <c r="K121" s="71"/>
      <c r="L121" s="71"/>
      <c r="M121" s="71"/>
      <c r="N121" s="16"/>
      <c r="O121" s="71"/>
      <c r="P121" s="71"/>
      <c r="Q121" s="71"/>
      <c r="R121" s="71"/>
      <c r="S121" s="71"/>
    </row>
    <row r="122" spans="3:19" x14ac:dyDescent="0.25">
      <c r="C122" s="1"/>
      <c r="D122" s="106" t="s">
        <v>25</v>
      </c>
      <c r="E122" s="106"/>
      <c r="F122" s="106"/>
      <c r="G122" s="70" t="s">
        <v>48</v>
      </c>
      <c r="H122" s="70"/>
      <c r="I122" s="70"/>
      <c r="J122" s="70"/>
      <c r="K122" s="70"/>
      <c r="L122" s="70"/>
      <c r="M122" s="70"/>
      <c r="N122" s="7">
        <v>0</v>
      </c>
      <c r="O122" s="70"/>
      <c r="P122" s="70"/>
      <c r="Q122" s="70"/>
      <c r="R122" s="70"/>
      <c r="S122" s="70"/>
    </row>
    <row r="123" spans="3:19" x14ac:dyDescent="0.25">
      <c r="C123" s="1"/>
      <c r="D123" s="106" t="s">
        <v>26</v>
      </c>
      <c r="E123" s="106"/>
      <c r="F123" s="106"/>
      <c r="G123" s="70" t="s">
        <v>172</v>
      </c>
      <c r="H123" s="70"/>
      <c r="I123" s="70"/>
      <c r="J123" s="70"/>
      <c r="K123" s="70"/>
      <c r="L123" s="70"/>
      <c r="M123" s="70"/>
      <c r="N123" s="7">
        <v>0</v>
      </c>
      <c r="O123" s="70"/>
      <c r="P123" s="70"/>
      <c r="Q123" s="70"/>
      <c r="R123" s="70"/>
      <c r="S123" s="70"/>
    </row>
    <row r="124" spans="3:19" x14ac:dyDescent="0.25">
      <c r="C124" s="3">
        <v>12</v>
      </c>
      <c r="D124" s="74" t="s">
        <v>131</v>
      </c>
      <c r="E124" s="74"/>
      <c r="F124" s="74"/>
      <c r="G124" s="71"/>
      <c r="H124" s="71"/>
      <c r="I124" s="71"/>
      <c r="J124" s="71"/>
      <c r="K124" s="71"/>
      <c r="L124" s="71"/>
      <c r="M124" s="71"/>
      <c r="N124" s="16"/>
      <c r="O124" s="71"/>
      <c r="P124" s="71"/>
      <c r="Q124" s="71"/>
      <c r="R124" s="71"/>
      <c r="S124" s="71"/>
    </row>
    <row r="125" spans="3:19" x14ac:dyDescent="0.25">
      <c r="C125" s="1"/>
      <c r="D125" s="106" t="s">
        <v>2</v>
      </c>
      <c r="E125" s="106"/>
      <c r="F125" s="106"/>
      <c r="G125" s="70" t="s">
        <v>158</v>
      </c>
      <c r="H125" s="70"/>
      <c r="I125" s="70"/>
      <c r="J125" s="70"/>
      <c r="K125" s="70"/>
      <c r="L125" s="70"/>
      <c r="M125" s="70"/>
      <c r="N125" s="7">
        <v>0</v>
      </c>
      <c r="O125" s="70"/>
      <c r="P125" s="70"/>
      <c r="Q125" s="70"/>
      <c r="R125" s="70"/>
      <c r="S125" s="70"/>
    </row>
    <row r="126" spans="3:19" x14ac:dyDescent="0.25">
      <c r="C126" s="1"/>
      <c r="D126" s="106" t="s">
        <v>130</v>
      </c>
      <c r="E126" s="106"/>
      <c r="F126" s="106"/>
      <c r="G126" s="70" t="s">
        <v>132</v>
      </c>
      <c r="H126" s="70"/>
      <c r="I126" s="70"/>
      <c r="J126" s="70"/>
      <c r="K126" s="70"/>
      <c r="L126" s="70"/>
      <c r="M126" s="70"/>
      <c r="N126" s="7">
        <v>0</v>
      </c>
      <c r="O126" s="70"/>
      <c r="P126" s="70"/>
      <c r="Q126" s="70"/>
      <c r="R126" s="70"/>
      <c r="S126" s="70"/>
    </row>
    <row r="127" spans="3:19" x14ac:dyDescent="0.25">
      <c r="C127" s="3">
        <v>13</v>
      </c>
      <c r="D127" s="118" t="s">
        <v>27</v>
      </c>
      <c r="E127" s="118"/>
      <c r="F127" s="118"/>
      <c r="G127" s="71"/>
      <c r="H127" s="71"/>
      <c r="I127" s="71"/>
      <c r="J127" s="71"/>
      <c r="K127" s="71"/>
      <c r="L127" s="71"/>
      <c r="M127" s="71"/>
      <c r="N127" s="16"/>
      <c r="O127" s="71"/>
      <c r="P127" s="71"/>
      <c r="Q127" s="71"/>
      <c r="R127" s="71"/>
      <c r="S127" s="71"/>
    </row>
    <row r="128" spans="3:19" x14ac:dyDescent="0.25">
      <c r="C128" s="2"/>
      <c r="D128" s="106" t="s">
        <v>2</v>
      </c>
      <c r="E128" s="106"/>
      <c r="F128" s="106"/>
      <c r="G128" s="84" t="s">
        <v>2</v>
      </c>
      <c r="H128" s="84"/>
      <c r="I128" s="84"/>
      <c r="J128" s="84"/>
      <c r="K128" s="84"/>
      <c r="L128" s="84"/>
      <c r="M128" s="84"/>
      <c r="N128" s="7">
        <v>0</v>
      </c>
      <c r="O128" s="70"/>
      <c r="P128" s="70"/>
      <c r="Q128" s="70"/>
      <c r="R128" s="70"/>
      <c r="S128" s="70"/>
    </row>
    <row r="129" spans="3:19" ht="32.25" customHeight="1" x14ac:dyDescent="0.25">
      <c r="C129" s="1"/>
      <c r="D129" s="119" t="s">
        <v>35</v>
      </c>
      <c r="E129" s="119"/>
      <c r="F129" s="119"/>
      <c r="G129" s="85" t="s">
        <v>106</v>
      </c>
      <c r="H129" s="85"/>
      <c r="I129" s="85"/>
      <c r="J129" s="85"/>
      <c r="K129" s="85"/>
      <c r="L129" s="85"/>
      <c r="M129" s="85"/>
      <c r="N129" s="7">
        <v>0</v>
      </c>
      <c r="O129" s="70"/>
      <c r="P129" s="70"/>
      <c r="Q129" s="70"/>
      <c r="R129" s="70"/>
      <c r="S129" s="70"/>
    </row>
    <row r="130" spans="3:19" ht="93" customHeight="1" x14ac:dyDescent="0.25">
      <c r="C130" s="1"/>
      <c r="D130" s="119" t="s">
        <v>36</v>
      </c>
      <c r="E130" s="119"/>
      <c r="F130" s="119"/>
      <c r="G130" s="85" t="s">
        <v>123</v>
      </c>
      <c r="H130" s="85"/>
      <c r="I130" s="85"/>
      <c r="J130" s="85"/>
      <c r="K130" s="85"/>
      <c r="L130" s="85"/>
      <c r="M130" s="85"/>
      <c r="N130" s="7">
        <v>0</v>
      </c>
      <c r="O130" s="70"/>
      <c r="P130" s="70"/>
      <c r="Q130" s="70"/>
      <c r="R130" s="70"/>
      <c r="S130" s="70"/>
    </row>
    <row r="131" spans="3:19" x14ac:dyDescent="0.25">
      <c r="C131" s="3">
        <v>14</v>
      </c>
      <c r="D131" s="74" t="s">
        <v>37</v>
      </c>
      <c r="E131" s="74"/>
      <c r="F131" s="74"/>
      <c r="G131" s="71"/>
      <c r="H131" s="71"/>
      <c r="I131" s="71"/>
      <c r="J131" s="71"/>
      <c r="K131" s="71"/>
      <c r="L131" s="71"/>
      <c r="M131" s="71"/>
      <c r="N131" s="16"/>
      <c r="O131" s="71"/>
      <c r="P131" s="71"/>
      <c r="Q131" s="71"/>
      <c r="R131" s="71"/>
      <c r="S131" s="71"/>
    </row>
    <row r="132" spans="3:19" x14ac:dyDescent="0.25">
      <c r="C132" s="1"/>
      <c r="D132" s="106" t="s">
        <v>118</v>
      </c>
      <c r="E132" s="106"/>
      <c r="F132" s="106"/>
      <c r="G132" s="70" t="s">
        <v>38</v>
      </c>
      <c r="H132" s="70"/>
      <c r="I132" s="70"/>
      <c r="J132" s="70"/>
      <c r="K132" s="70"/>
      <c r="L132" s="70"/>
      <c r="M132" s="70"/>
      <c r="N132" s="7">
        <v>0</v>
      </c>
      <c r="O132" s="70"/>
      <c r="P132" s="70"/>
      <c r="Q132" s="70"/>
      <c r="R132" s="70"/>
      <c r="S132" s="70"/>
    </row>
    <row r="133" spans="3:19" x14ac:dyDescent="0.25">
      <c r="C133" s="1"/>
      <c r="D133" s="106" t="s">
        <v>119</v>
      </c>
      <c r="E133" s="106"/>
      <c r="F133" s="106"/>
      <c r="G133" s="70" t="s">
        <v>121</v>
      </c>
      <c r="H133" s="70"/>
      <c r="I133" s="70"/>
      <c r="J133" s="70"/>
      <c r="K133" s="70"/>
      <c r="L133" s="70"/>
      <c r="M133" s="70"/>
      <c r="N133" s="7">
        <v>0</v>
      </c>
      <c r="O133" s="70"/>
      <c r="P133" s="70"/>
      <c r="Q133" s="70"/>
      <c r="R133" s="70"/>
      <c r="S133" s="70"/>
    </row>
    <row r="134" spans="3:19" x14ac:dyDescent="0.25">
      <c r="C134" s="1"/>
      <c r="D134" s="106" t="s">
        <v>128</v>
      </c>
      <c r="E134" s="106"/>
      <c r="F134" s="106"/>
      <c r="G134" s="70" t="s">
        <v>129</v>
      </c>
      <c r="H134" s="70"/>
      <c r="I134" s="70"/>
      <c r="J134" s="70"/>
      <c r="K134" s="70"/>
      <c r="L134" s="70"/>
      <c r="M134" s="70"/>
      <c r="N134" s="7">
        <v>0</v>
      </c>
      <c r="O134" s="70"/>
      <c r="P134" s="70"/>
      <c r="Q134" s="70"/>
      <c r="R134" s="70"/>
      <c r="S134" s="70"/>
    </row>
    <row r="135" spans="3:19" x14ac:dyDescent="0.25">
      <c r="C135" s="17"/>
      <c r="D135" s="117" t="s">
        <v>120</v>
      </c>
      <c r="E135" s="117"/>
      <c r="F135" s="117"/>
      <c r="G135" s="87" t="s">
        <v>122</v>
      </c>
      <c r="H135" s="87"/>
      <c r="I135" s="87"/>
      <c r="J135" s="87"/>
      <c r="K135" s="87"/>
      <c r="L135" s="87"/>
      <c r="M135" s="87"/>
      <c r="N135" s="7">
        <v>0</v>
      </c>
      <c r="O135" s="70"/>
      <c r="P135" s="70"/>
      <c r="Q135" s="70"/>
      <c r="R135" s="70"/>
      <c r="S135" s="70"/>
    </row>
    <row r="136" spans="3:19" x14ac:dyDescent="0.25">
      <c r="C136" s="3">
        <v>15</v>
      </c>
      <c r="D136" s="74" t="s">
        <v>39</v>
      </c>
      <c r="E136" s="74"/>
      <c r="F136" s="74"/>
      <c r="G136" s="71"/>
      <c r="H136" s="71"/>
      <c r="I136" s="71"/>
      <c r="J136" s="71"/>
      <c r="K136" s="71"/>
      <c r="L136" s="71"/>
      <c r="M136" s="71"/>
      <c r="N136" s="16"/>
      <c r="O136" s="71"/>
      <c r="P136" s="71"/>
      <c r="Q136" s="71"/>
      <c r="R136" s="71"/>
      <c r="S136" s="71"/>
    </row>
    <row r="137" spans="3:19" x14ac:dyDescent="0.25">
      <c r="C137" s="1"/>
      <c r="D137" s="106" t="s">
        <v>2</v>
      </c>
      <c r="E137" s="106"/>
      <c r="F137" s="106"/>
      <c r="G137" s="84" t="s">
        <v>163</v>
      </c>
      <c r="H137" s="84"/>
      <c r="I137" s="84"/>
      <c r="J137" s="84"/>
      <c r="K137" s="84"/>
      <c r="L137" s="84"/>
      <c r="M137" s="84"/>
      <c r="N137" s="7">
        <v>0</v>
      </c>
      <c r="O137" s="70" t="s">
        <v>134</v>
      </c>
      <c r="P137" s="70"/>
      <c r="Q137" s="70"/>
      <c r="R137" s="70"/>
      <c r="S137" s="70"/>
    </row>
    <row r="138" spans="3:19" x14ac:dyDescent="0.25">
      <c r="C138" s="1"/>
      <c r="D138" s="106" t="s">
        <v>40</v>
      </c>
      <c r="E138" s="106"/>
      <c r="F138" s="106"/>
      <c r="G138" s="84" t="s">
        <v>39</v>
      </c>
      <c r="H138" s="84"/>
      <c r="I138" s="84"/>
      <c r="J138" s="84"/>
      <c r="K138" s="84"/>
      <c r="L138" s="84"/>
      <c r="M138" s="84"/>
      <c r="N138" s="7">
        <v>0</v>
      </c>
      <c r="O138" s="70" t="s">
        <v>134</v>
      </c>
      <c r="P138" s="70"/>
      <c r="Q138" s="70"/>
      <c r="R138" s="70"/>
      <c r="S138" s="70"/>
    </row>
    <row r="139" spans="3:19" x14ac:dyDescent="0.25">
      <c r="C139" s="3">
        <v>16</v>
      </c>
      <c r="D139" s="74" t="s">
        <v>49</v>
      </c>
      <c r="E139" s="74"/>
      <c r="F139" s="74"/>
      <c r="G139" s="71"/>
      <c r="H139" s="71"/>
      <c r="I139" s="71"/>
      <c r="J139" s="71"/>
      <c r="K139" s="71"/>
      <c r="L139" s="71"/>
      <c r="M139" s="71"/>
      <c r="N139" s="16"/>
      <c r="O139" s="71"/>
      <c r="P139" s="71"/>
      <c r="Q139" s="71"/>
      <c r="R139" s="71"/>
      <c r="S139" s="71"/>
    </row>
    <row r="140" spans="3:19" x14ac:dyDescent="0.25">
      <c r="C140" s="1"/>
      <c r="D140" s="116" t="s">
        <v>2</v>
      </c>
      <c r="E140" s="116"/>
      <c r="F140" s="116"/>
      <c r="G140" s="70" t="s">
        <v>157</v>
      </c>
      <c r="H140" s="70"/>
      <c r="I140" s="70"/>
      <c r="J140" s="70"/>
      <c r="K140" s="70"/>
      <c r="L140" s="70"/>
      <c r="M140" s="70"/>
      <c r="N140" s="8">
        <v>0</v>
      </c>
      <c r="O140" s="70"/>
      <c r="P140" s="70"/>
      <c r="Q140" s="70"/>
      <c r="R140" s="70"/>
      <c r="S140" s="70"/>
    </row>
    <row r="141" spans="3:19" x14ac:dyDescent="0.25">
      <c r="C141" s="1"/>
      <c r="D141" s="116" t="s">
        <v>50</v>
      </c>
      <c r="E141" s="116"/>
      <c r="F141" s="116"/>
      <c r="G141" s="70" t="s">
        <v>51</v>
      </c>
      <c r="H141" s="70"/>
      <c r="I141" s="70"/>
      <c r="J141" s="70"/>
      <c r="K141" s="70"/>
      <c r="L141" s="70"/>
      <c r="M141" s="70"/>
      <c r="N141" s="7">
        <v>0</v>
      </c>
      <c r="O141" s="70"/>
      <c r="P141" s="70"/>
      <c r="Q141" s="70"/>
      <c r="R141" s="70"/>
      <c r="S141" s="70"/>
    </row>
    <row r="142" spans="3:19" x14ac:dyDescent="0.25">
      <c r="C142" s="3">
        <v>17</v>
      </c>
      <c r="D142" s="74" t="s">
        <v>54</v>
      </c>
      <c r="E142" s="74"/>
      <c r="F142" s="74"/>
      <c r="G142" s="71"/>
      <c r="H142" s="71"/>
      <c r="I142" s="71"/>
      <c r="J142" s="71"/>
      <c r="K142" s="71"/>
      <c r="L142" s="71"/>
      <c r="M142" s="71"/>
      <c r="N142" s="16"/>
      <c r="O142" s="71"/>
      <c r="P142" s="71"/>
      <c r="Q142" s="71"/>
      <c r="R142" s="71"/>
      <c r="S142" s="71"/>
    </row>
    <row r="143" spans="3:19" x14ac:dyDescent="0.25">
      <c r="C143" s="1"/>
      <c r="D143" s="106" t="s">
        <v>2</v>
      </c>
      <c r="E143" s="106"/>
      <c r="F143" s="106"/>
      <c r="G143" s="70" t="s">
        <v>156</v>
      </c>
      <c r="H143" s="70"/>
      <c r="I143" s="70"/>
      <c r="J143" s="70"/>
      <c r="K143" s="70"/>
      <c r="L143" s="70"/>
      <c r="M143" s="70"/>
      <c r="N143" s="7">
        <v>0</v>
      </c>
      <c r="O143" s="70"/>
      <c r="P143" s="70"/>
      <c r="Q143" s="70"/>
      <c r="R143" s="70"/>
      <c r="S143" s="70"/>
    </row>
    <row r="144" spans="3:19" ht="30" customHeight="1" x14ac:dyDescent="0.25">
      <c r="C144" s="1"/>
      <c r="D144" s="106" t="s">
        <v>52</v>
      </c>
      <c r="E144" s="106"/>
      <c r="F144" s="106"/>
      <c r="G144" s="86" t="s">
        <v>135</v>
      </c>
      <c r="H144" s="86"/>
      <c r="I144" s="86"/>
      <c r="J144" s="86"/>
      <c r="K144" s="86"/>
      <c r="L144" s="86"/>
      <c r="M144" s="86"/>
      <c r="N144" s="7">
        <v>0</v>
      </c>
      <c r="O144" s="70"/>
      <c r="P144" s="70"/>
      <c r="Q144" s="70"/>
      <c r="R144" s="70"/>
      <c r="S144" s="70"/>
    </row>
  </sheetData>
  <dataConsolidate/>
  <mergeCells count="378">
    <mergeCell ref="O11:S11"/>
    <mergeCell ref="O12:S12"/>
    <mergeCell ref="G17:M17"/>
    <mergeCell ref="G18:M18"/>
    <mergeCell ref="D11:F11"/>
    <mergeCell ref="D12:F12"/>
    <mergeCell ref="D13:F13"/>
    <mergeCell ref="D14:F14"/>
    <mergeCell ref="D15:F15"/>
    <mergeCell ref="D16:F16"/>
    <mergeCell ref="D17:F17"/>
    <mergeCell ref="D18:F18"/>
    <mergeCell ref="G16:M16"/>
    <mergeCell ref="D19:F19"/>
    <mergeCell ref="D20:F20"/>
    <mergeCell ref="D81:F90"/>
    <mergeCell ref="D91:F100"/>
    <mergeCell ref="D101:F109"/>
    <mergeCell ref="D45:F54"/>
    <mergeCell ref="D55:F62"/>
    <mergeCell ref="D63:F71"/>
    <mergeCell ref="D72:F80"/>
    <mergeCell ref="D26:F26"/>
    <mergeCell ref="D27:F27"/>
    <mergeCell ref="D28:F35"/>
    <mergeCell ref="D36:F44"/>
    <mergeCell ref="D21:F21"/>
    <mergeCell ref="D22:F22"/>
    <mergeCell ref="D23:F23"/>
    <mergeCell ref="D24:F24"/>
    <mergeCell ref="D25:F25"/>
    <mergeCell ref="D114:F114"/>
    <mergeCell ref="D115:F115"/>
    <mergeCell ref="D110:F110"/>
    <mergeCell ref="D111:F111"/>
    <mergeCell ref="D112:F112"/>
    <mergeCell ref="D113:F113"/>
    <mergeCell ref="D122:F122"/>
    <mergeCell ref="D123:F123"/>
    <mergeCell ref="D124:F124"/>
    <mergeCell ref="D126:F126"/>
    <mergeCell ref="D125:F125"/>
    <mergeCell ref="D116:F116"/>
    <mergeCell ref="D117:F117"/>
    <mergeCell ref="D118:F118"/>
    <mergeCell ref="D119:F119"/>
    <mergeCell ref="D120:F120"/>
    <mergeCell ref="D141:F141"/>
    <mergeCell ref="D142:F142"/>
    <mergeCell ref="D143:F143"/>
    <mergeCell ref="D144:F144"/>
    <mergeCell ref="G11:M11"/>
    <mergeCell ref="G12:M12"/>
    <mergeCell ref="G13:M13"/>
    <mergeCell ref="G14:M14"/>
    <mergeCell ref="G15:M15"/>
    <mergeCell ref="D136:F136"/>
    <mergeCell ref="D137:F137"/>
    <mergeCell ref="D138:F138"/>
    <mergeCell ref="D139:F139"/>
    <mergeCell ref="D140:F140"/>
    <mergeCell ref="D132:F132"/>
    <mergeCell ref="D133:F133"/>
    <mergeCell ref="D134:F134"/>
    <mergeCell ref="D135:F135"/>
    <mergeCell ref="D127:F127"/>
    <mergeCell ref="D128:F128"/>
    <mergeCell ref="D129:F129"/>
    <mergeCell ref="D130:F130"/>
    <mergeCell ref="D131:F131"/>
    <mergeCell ref="D121:F121"/>
    <mergeCell ref="G35:I35"/>
    <mergeCell ref="G36:I36"/>
    <mergeCell ref="G37:I37"/>
    <mergeCell ref="G38:I38"/>
    <mergeCell ref="G39:I39"/>
    <mergeCell ref="G30:I30"/>
    <mergeCell ref="G31:I31"/>
    <mergeCell ref="G32:I32"/>
    <mergeCell ref="G33:I33"/>
    <mergeCell ref="G34:I34"/>
    <mergeCell ref="G45:I45"/>
    <mergeCell ref="G46:I46"/>
    <mergeCell ref="G47:I47"/>
    <mergeCell ref="G48:I48"/>
    <mergeCell ref="G49:I49"/>
    <mergeCell ref="G40:I40"/>
    <mergeCell ref="G41:I41"/>
    <mergeCell ref="G42:I42"/>
    <mergeCell ref="G43:I43"/>
    <mergeCell ref="G44:I44"/>
    <mergeCell ref="G55:I55"/>
    <mergeCell ref="G56:I56"/>
    <mergeCell ref="G57:I57"/>
    <mergeCell ref="G58:I58"/>
    <mergeCell ref="G59:I59"/>
    <mergeCell ref="G50:I50"/>
    <mergeCell ref="G51:I51"/>
    <mergeCell ref="G52:I52"/>
    <mergeCell ref="G53:I53"/>
    <mergeCell ref="G54:I54"/>
    <mergeCell ref="G65:I65"/>
    <mergeCell ref="G66:I66"/>
    <mergeCell ref="G67:I67"/>
    <mergeCell ref="G68:I68"/>
    <mergeCell ref="G69:I69"/>
    <mergeCell ref="G60:I60"/>
    <mergeCell ref="G61:I61"/>
    <mergeCell ref="G62:I62"/>
    <mergeCell ref="G63:I63"/>
    <mergeCell ref="G64:I64"/>
    <mergeCell ref="G75:I75"/>
    <mergeCell ref="G76:I76"/>
    <mergeCell ref="G77:I77"/>
    <mergeCell ref="G78:I78"/>
    <mergeCell ref="G79:I79"/>
    <mergeCell ref="G70:I70"/>
    <mergeCell ref="G71:I71"/>
    <mergeCell ref="G72:I72"/>
    <mergeCell ref="G73:I73"/>
    <mergeCell ref="G74:I74"/>
    <mergeCell ref="G85:I85"/>
    <mergeCell ref="G86:I86"/>
    <mergeCell ref="G87:I87"/>
    <mergeCell ref="G88:I88"/>
    <mergeCell ref="G89:I89"/>
    <mergeCell ref="G80:I80"/>
    <mergeCell ref="G81:I81"/>
    <mergeCell ref="G82:I82"/>
    <mergeCell ref="G83:I83"/>
    <mergeCell ref="G84:I84"/>
    <mergeCell ref="G95:I95"/>
    <mergeCell ref="G96:I96"/>
    <mergeCell ref="G97:I97"/>
    <mergeCell ref="G98:I98"/>
    <mergeCell ref="G99:I99"/>
    <mergeCell ref="G90:I90"/>
    <mergeCell ref="G91:I91"/>
    <mergeCell ref="G92:I92"/>
    <mergeCell ref="G93:I93"/>
    <mergeCell ref="G94:I94"/>
    <mergeCell ref="G105:I105"/>
    <mergeCell ref="G106:I106"/>
    <mergeCell ref="G107:I107"/>
    <mergeCell ref="G108:I108"/>
    <mergeCell ref="G109:I109"/>
    <mergeCell ref="G100:I100"/>
    <mergeCell ref="G101:I101"/>
    <mergeCell ref="G102:I102"/>
    <mergeCell ref="G103:I103"/>
    <mergeCell ref="G104:I104"/>
    <mergeCell ref="G114:M114"/>
    <mergeCell ref="G115:M115"/>
    <mergeCell ref="G110:M110"/>
    <mergeCell ref="G111:M111"/>
    <mergeCell ref="G112:M112"/>
    <mergeCell ref="G113:M113"/>
    <mergeCell ref="G121:M121"/>
    <mergeCell ref="G122:M122"/>
    <mergeCell ref="G123:M123"/>
    <mergeCell ref="G124:M124"/>
    <mergeCell ref="G125:M125"/>
    <mergeCell ref="G116:M116"/>
    <mergeCell ref="G117:M117"/>
    <mergeCell ref="G118:M118"/>
    <mergeCell ref="G119:M119"/>
    <mergeCell ref="G120:M120"/>
    <mergeCell ref="G19:M19"/>
    <mergeCell ref="G20:M20"/>
    <mergeCell ref="G27:I27"/>
    <mergeCell ref="J27:M27"/>
    <mergeCell ref="J30:M30"/>
    <mergeCell ref="J31:M35"/>
    <mergeCell ref="J36:M36"/>
    <mergeCell ref="J37:M37"/>
    <mergeCell ref="J38:M39"/>
    <mergeCell ref="J28:M28"/>
    <mergeCell ref="J29:M29"/>
    <mergeCell ref="J49:M49"/>
    <mergeCell ref="J50:M50"/>
    <mergeCell ref="J51:M51"/>
    <mergeCell ref="J52:M54"/>
    <mergeCell ref="J55:M55"/>
    <mergeCell ref="J40:M40"/>
    <mergeCell ref="G140:M140"/>
    <mergeCell ref="G141:M141"/>
    <mergeCell ref="G143:M143"/>
    <mergeCell ref="G144:M144"/>
    <mergeCell ref="G142:M142"/>
    <mergeCell ref="G135:M135"/>
    <mergeCell ref="G136:M136"/>
    <mergeCell ref="G137:M137"/>
    <mergeCell ref="G138:M138"/>
    <mergeCell ref="G139:M139"/>
    <mergeCell ref="G131:M131"/>
    <mergeCell ref="G132:M132"/>
    <mergeCell ref="G133:M133"/>
    <mergeCell ref="G134:M134"/>
    <mergeCell ref="G126:M126"/>
    <mergeCell ref="G127:M127"/>
    <mergeCell ref="G128:M128"/>
    <mergeCell ref="G129:M129"/>
    <mergeCell ref="G130:M130"/>
    <mergeCell ref="O25:S25"/>
    <mergeCell ref="O26:S26"/>
    <mergeCell ref="O27:S27"/>
    <mergeCell ref="O28:S28"/>
    <mergeCell ref="O29:S29"/>
    <mergeCell ref="G26:M26"/>
    <mergeCell ref="G28:I28"/>
    <mergeCell ref="G29:I29"/>
    <mergeCell ref="G21:M21"/>
    <mergeCell ref="G22:M22"/>
    <mergeCell ref="G23:M23"/>
    <mergeCell ref="G24:M24"/>
    <mergeCell ref="G25:M25"/>
    <mergeCell ref="J94:M94"/>
    <mergeCell ref="J75:M76"/>
    <mergeCell ref="J77:M80"/>
    <mergeCell ref="J81:M81"/>
    <mergeCell ref="J82:M83"/>
    <mergeCell ref="J84:M84"/>
    <mergeCell ref="J41:M44"/>
    <mergeCell ref="J45:M46"/>
    <mergeCell ref="J47:M47"/>
    <mergeCell ref="J48:M48"/>
    <mergeCell ref="J66:M66"/>
    <mergeCell ref="J67:M71"/>
    <mergeCell ref="J72:M72"/>
    <mergeCell ref="J73:M73"/>
    <mergeCell ref="J74:M74"/>
    <mergeCell ref="J56:M56"/>
    <mergeCell ref="J57:M58"/>
    <mergeCell ref="J59:M62"/>
    <mergeCell ref="J63:M64"/>
    <mergeCell ref="J65:M65"/>
    <mergeCell ref="J104:M104"/>
    <mergeCell ref="J105:M105"/>
    <mergeCell ref="J106:M109"/>
    <mergeCell ref="O13:S13"/>
    <mergeCell ref="O14:S14"/>
    <mergeCell ref="O15:S15"/>
    <mergeCell ref="O16:S16"/>
    <mergeCell ref="O17:S17"/>
    <mergeCell ref="O18:S18"/>
    <mergeCell ref="O19:S19"/>
    <mergeCell ref="O20:S20"/>
    <mergeCell ref="O21:S21"/>
    <mergeCell ref="O22:S22"/>
    <mergeCell ref="O23:S23"/>
    <mergeCell ref="O24:S24"/>
    <mergeCell ref="J95:M95"/>
    <mergeCell ref="J96:M100"/>
    <mergeCell ref="J101:M101"/>
    <mergeCell ref="J102:M102"/>
    <mergeCell ref="J103:M103"/>
    <mergeCell ref="J85:M85"/>
    <mergeCell ref="J86:M90"/>
    <mergeCell ref="J91:M92"/>
    <mergeCell ref="J93:M93"/>
    <mergeCell ref="O35:S35"/>
    <mergeCell ref="O36:S36"/>
    <mergeCell ref="O37:S37"/>
    <mergeCell ref="O38:S38"/>
    <mergeCell ref="O39:S39"/>
    <mergeCell ref="O30:S30"/>
    <mergeCell ref="O31:S31"/>
    <mergeCell ref="O32:S32"/>
    <mergeCell ref="O33:S33"/>
    <mergeCell ref="O34:S34"/>
    <mergeCell ref="O45:S45"/>
    <mergeCell ref="O46:S46"/>
    <mergeCell ref="O47:S47"/>
    <mergeCell ref="O48:S48"/>
    <mergeCell ref="O49:S49"/>
    <mergeCell ref="O40:S40"/>
    <mergeCell ref="O41:S41"/>
    <mergeCell ref="O42:S42"/>
    <mergeCell ref="O43:S43"/>
    <mergeCell ref="O44:S44"/>
    <mergeCell ref="O55:S55"/>
    <mergeCell ref="O56:S56"/>
    <mergeCell ref="O57:S57"/>
    <mergeCell ref="O58:S58"/>
    <mergeCell ref="O59:S59"/>
    <mergeCell ref="O50:S50"/>
    <mergeCell ref="O51:S51"/>
    <mergeCell ref="O52:S52"/>
    <mergeCell ref="O53:S53"/>
    <mergeCell ref="O54:S54"/>
    <mergeCell ref="O65:S65"/>
    <mergeCell ref="O66:S66"/>
    <mergeCell ref="O67:S67"/>
    <mergeCell ref="O68:S68"/>
    <mergeCell ref="O69:S69"/>
    <mergeCell ref="O60:S60"/>
    <mergeCell ref="O61:S61"/>
    <mergeCell ref="O62:S62"/>
    <mergeCell ref="O63:S63"/>
    <mergeCell ref="O64:S64"/>
    <mergeCell ref="O75:S75"/>
    <mergeCell ref="O76:S76"/>
    <mergeCell ref="O77:S77"/>
    <mergeCell ref="O78:S78"/>
    <mergeCell ref="O79:S79"/>
    <mergeCell ref="O70:S70"/>
    <mergeCell ref="O71:S71"/>
    <mergeCell ref="O72:S72"/>
    <mergeCell ref="O73:S73"/>
    <mergeCell ref="O74:S74"/>
    <mergeCell ref="O85:S85"/>
    <mergeCell ref="O86:S86"/>
    <mergeCell ref="O87:S87"/>
    <mergeCell ref="O88:S88"/>
    <mergeCell ref="O89:S89"/>
    <mergeCell ref="O80:S80"/>
    <mergeCell ref="O81:S81"/>
    <mergeCell ref="O82:S82"/>
    <mergeCell ref="O83:S83"/>
    <mergeCell ref="O84:S84"/>
    <mergeCell ref="O104:S104"/>
    <mergeCell ref="O95:S95"/>
    <mergeCell ref="O96:S96"/>
    <mergeCell ref="O97:S97"/>
    <mergeCell ref="O98:S98"/>
    <mergeCell ref="O99:S99"/>
    <mergeCell ref="O90:S90"/>
    <mergeCell ref="O91:S91"/>
    <mergeCell ref="O92:S92"/>
    <mergeCell ref="O93:S93"/>
    <mergeCell ref="O94:S94"/>
    <mergeCell ref="O144:S144"/>
    <mergeCell ref="O135:S135"/>
    <mergeCell ref="O136:S136"/>
    <mergeCell ref="O137:S137"/>
    <mergeCell ref="O138:S138"/>
    <mergeCell ref="O139:S139"/>
    <mergeCell ref="O131:S131"/>
    <mergeCell ref="O132:S132"/>
    <mergeCell ref="O133:S133"/>
    <mergeCell ref="O134:S134"/>
    <mergeCell ref="O140:S140"/>
    <mergeCell ref="O141:S141"/>
    <mergeCell ref="O142:S142"/>
    <mergeCell ref="O143:S143"/>
    <mergeCell ref="O127:S127"/>
    <mergeCell ref="O128:S128"/>
    <mergeCell ref="O129:S129"/>
    <mergeCell ref="O130:S130"/>
    <mergeCell ref="O121:S121"/>
    <mergeCell ref="O122:S122"/>
    <mergeCell ref="O123:S123"/>
    <mergeCell ref="O124:S124"/>
    <mergeCell ref="O125:S125"/>
    <mergeCell ref="D8:N8"/>
    <mergeCell ref="B2:J2"/>
    <mergeCell ref="B3:M3"/>
    <mergeCell ref="O116:S116"/>
    <mergeCell ref="O117:S117"/>
    <mergeCell ref="O118:S118"/>
    <mergeCell ref="O119:S119"/>
    <mergeCell ref="O120:S120"/>
    <mergeCell ref="O126:S126"/>
    <mergeCell ref="O114:S114"/>
    <mergeCell ref="O115:S115"/>
    <mergeCell ref="O110:S110"/>
    <mergeCell ref="O111:S111"/>
    <mergeCell ref="O112:S112"/>
    <mergeCell ref="O113:S113"/>
    <mergeCell ref="O105:S105"/>
    <mergeCell ref="O106:S106"/>
    <mergeCell ref="O107:S107"/>
    <mergeCell ref="O108:S108"/>
    <mergeCell ref="O109:S109"/>
    <mergeCell ref="O100:S100"/>
    <mergeCell ref="O101:S101"/>
    <mergeCell ref="O102:S102"/>
    <mergeCell ref="O103:S103"/>
  </mergeCells>
  <phoneticPr fontId="2" type="noConversion"/>
  <dataValidations xWindow="681" yWindow="575" count="13">
    <dataValidation type="list" allowBlank="1" showInputMessage="1" showErrorMessage="1" sqref="K7" xr:uid="{40E1B4D3-86A0-43C1-B999-9A9009698B98}">
      <formula1>$D$115:$D$116</formula1>
    </dataValidation>
    <dataValidation type="list" allowBlank="1" showInputMessage="1" showErrorMessage="1" sqref="L7" xr:uid="{CFDA0A4B-BB4E-41D4-95C5-2F74F00F04FC}">
      <formula1>$D$118:$D$120</formula1>
    </dataValidation>
    <dataValidation type="list" allowBlank="1" showInputMessage="1" showErrorMessage="1" sqref="M7" xr:uid="{57D952F9-8305-43FA-BAF4-B2CAAFD38C57}">
      <formula1>$D$122:$D$123</formula1>
    </dataValidation>
    <dataValidation type="list" allowBlank="1" showInputMessage="1" showErrorMessage="1" sqref="N7" xr:uid="{5DE5672B-4D37-427B-AFAD-490C3914C7F6}">
      <formula1>$D$125:$D$126</formula1>
    </dataValidation>
    <dataValidation type="list" allowBlank="1" showInputMessage="1" showErrorMessage="1" sqref="O7" xr:uid="{3D755595-ABD4-4BC0-93C6-8664A3B81645}">
      <formula1>$D$128:$D$130</formula1>
    </dataValidation>
    <dataValidation type="list" allowBlank="1" showInputMessage="1" showErrorMessage="1" sqref="Q7" xr:uid="{1D271AA3-486D-47ED-B2E5-F6FBDB020D0E}">
      <formula1>$D$137:$D$138</formula1>
    </dataValidation>
    <dataValidation type="list" allowBlank="1" showInputMessage="1" showErrorMessage="1" sqref="R7" xr:uid="{D1DDCA90-F655-4429-9CD7-2DCB0593DBB0}">
      <formula1>$D$140:$D$141</formula1>
    </dataValidation>
    <dataValidation type="list" allowBlank="1" showInputMessage="1" showErrorMessage="1" sqref="S7" xr:uid="{F8E48AFA-D0FA-49C9-A589-EC75C8EB3C79}">
      <formula1>$D$143:$D$144</formula1>
    </dataValidation>
    <dataValidation type="list" allowBlank="1" showInputMessage="1" showErrorMessage="1" sqref="P7" xr:uid="{09553C78-C18A-423C-B6F3-D415BB519789}">
      <formula1>$D$132:$D$135</formula1>
    </dataValidation>
    <dataValidation type="list" allowBlank="1" showInputMessage="1" showErrorMessage="1" sqref="D7" xr:uid="{5A666FB5-A7E3-44C8-B2C4-9056E130FB7E}">
      <formula1>$D$14:$D$16</formula1>
    </dataValidation>
    <dataValidation type="list" allowBlank="1" showInputMessage="1" showErrorMessage="1" sqref="E7" xr:uid="{5CF96ADF-C1AE-48CE-8126-7027CC2CDB63}">
      <formula1>$D$18:$D$20</formula1>
    </dataValidation>
    <dataValidation type="list" allowBlank="1" showInputMessage="1" showErrorMessage="1" sqref="F7" xr:uid="{F2C2AC31-F102-48C2-BE0A-F03657BC0485}">
      <formula1>$D$22:$D$23</formula1>
    </dataValidation>
    <dataValidation type="list" allowBlank="1" showInputMessage="1" showErrorMessage="1" sqref="G7" xr:uid="{B999B533-AC94-4B6E-9672-08ED2849D4B4}">
      <formula1>$D$25:$D$26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681" yWindow="575" count="3">
        <x14:dataValidation type="list" allowBlank="1" showInputMessage="1" showErrorMessage="1" xr:uid="{75D24B4B-5FA2-49CF-9204-D238C4BE3397}">
          <x14:formula1>
            <xm:f>Данные!$C$3:$C$35</xm:f>
          </x14:formula1>
          <xm:sqref>I7</xm:sqref>
        </x14:dataValidation>
        <x14:dataValidation type="list" allowBlank="1" showInputMessage="1" showErrorMessage="1" xr:uid="{BB452ED3-55BF-4E90-B506-5ACEA8F84A40}">
          <x14:formula1>
            <xm:f>Данные!$B$5:$B$13</xm:f>
          </x14:formula1>
          <xm:sqref>H7</xm:sqref>
        </x14:dataValidation>
        <x14:dataValidation type="list" allowBlank="1" showInputMessage="1" showErrorMessage="1" xr:uid="{BE1C4A1F-ED04-4F9F-BB93-ADD87FD8270E}">
          <x14:formula1>
            <xm:f>Данные!$D$3:$D$15</xm:f>
          </x14:formula1>
          <xm:sqref>J7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60EA2-ABE4-4EEC-8A4F-CE0B881B058D}">
  <dimension ref="B2:J40"/>
  <sheetViews>
    <sheetView workbookViewId="0">
      <selection activeCell="B4" sqref="B4:J35"/>
    </sheetView>
  </sheetViews>
  <sheetFormatPr defaultRowHeight="15" x14ac:dyDescent="0.25"/>
  <cols>
    <col min="10" max="10" width="47.28515625" customWidth="1"/>
  </cols>
  <sheetData>
    <row r="2" spans="2:10" ht="21" x14ac:dyDescent="0.35">
      <c r="B2" s="143" t="s">
        <v>154</v>
      </c>
      <c r="C2" s="143"/>
      <c r="D2" s="143"/>
      <c r="E2" s="143"/>
      <c r="F2" s="143"/>
      <c r="G2" s="143"/>
      <c r="H2" s="143"/>
      <c r="I2" s="143"/>
      <c r="J2" s="143"/>
    </row>
    <row r="3" spans="2:10" ht="21" x14ac:dyDescent="0.35">
      <c r="B3" s="143" t="str">
        <f>""&amp;ДМ5017ДИ1!C7&amp;""&amp;IF(ДМ5017ДИ1!D7&lt;&gt;"нет",IF(ДМ5017ДИ1!D7&lt;&gt;"","-"&amp;ДМ5017ДИ1!D7,""),"")&amp;""&amp;IF(ДМ5017ДИ1!E7&lt;&gt;"нет",IF(ДМ5017ДИ1!E7&lt;&gt;"","-"&amp;ДМ5017ДИ1!E7,""),"")&amp;""&amp;IF(ДМ5017ДИ1!F7&lt;&gt;"нет",IF(ДМ5017ДИ1!F7&lt;&gt;"","-"&amp;ДМ5017ДИ1!F7,""),"")&amp;""&amp;IF(ДМ5017ДИ1!G7&lt;&gt;"нет",IF(ДМ5017ДИ1!G7&lt;&gt;"","-"&amp;ДМ5017ДИ1!G7,""),"")&amp;""&amp;IF(ДМ5017ДИ1!H7&lt;&gt;"нет",IF(ДМ5017ДИ1!H7&lt;&gt;"","-"&amp;ДМ5017ДИ1!H7,""),"")&amp;""&amp;IF(ДМ5017ДИ1!I7&lt;&gt;"нет",IF(ДМ5017ДИ1!I7&lt;&gt;"","-"&amp;ДМ5017ДИ1!I7,""),"")&amp;""&amp;IF(ДМ5017ДИ1!J7&lt;&gt;"нет",IF(ДМ5017ДИ1!J7&lt;&gt;"","-"&amp;ДМ5017ДИ1!J7,""),"")&amp;""&amp;IF(ДМ5017ДИ1!K7&lt;&gt;"нет",IF(ДМ5017ДИ1!K7&lt;&gt;"","-"&amp;ДМ5017ДИ1!K7,""),"")&amp;""&amp;IF(ДМ5017ДИ1!L7&lt;&gt;"нет",IF(ДМ5017ДИ1!L7&lt;&gt;"","-"&amp;ДМ5017ДИ1!L7,""),"")&amp;""&amp;IF(ДМ5017ДИ1!M7&lt;&gt;"нет",IF(ДМ5017ДИ1!M7&lt;&gt;"","-"&amp;ДМ5017ДИ1!M7,""),"")&amp;""&amp;IF(ДМ5017ДИ1!N7&lt;&gt;"нет",IF(ДМ5017ДИ1!N7&lt;&gt;"","-"&amp;ДМ5017ДИ1!N7,""),"")&amp;""&amp;IF(ДМ5017ДИ1!O7&lt;&gt;"нет",IF(ДМ5017ДИ1!O7&lt;&gt;"","-"&amp;ДМ5017ДИ1!O7,""),"")&amp;""&amp;IF(ДМ5017ДИ1!P7&lt;&gt;"нет",IF(ДМ5017ДИ1!P7&lt;&gt;"","-"&amp;ДМ5017ДИ1!P7,""),"")&amp;""&amp;IF(ДМ5017ДИ1!Q7&lt;&gt;"нет",IF(ДМ5017ДИ1!Q7&lt;&gt;"","-"&amp;ДМ5017ДИ1!Q7,""),"")&amp;""&amp;IF(ДМ5017ДИ1!R7&lt;&gt;"нет",IF(ДМ5017ДИ1!R7&lt;&gt;"","-"&amp;ДМ5017ДИ1!R7,""),"")&amp;""&amp;IF(ДМ5017ДИ1!S7&lt;&gt;"нет",IF(ДМ5017ДИ1!S7&lt;&gt;"","-"&amp;ДМ5017ДИ1!S7,""),"")</f>
        <v>ДМ5017ДИ1-Вн-УХЛ3.1-6-1,6 МПа-0,1-IP67-ЖКИ-HART-018-М20х1,5-ММ</v>
      </c>
      <c r="C3" s="143"/>
      <c r="D3" s="143"/>
      <c r="E3" s="143"/>
      <c r="F3" s="143"/>
      <c r="G3" s="143"/>
      <c r="H3" s="143"/>
      <c r="I3" s="143"/>
      <c r="J3" s="143"/>
    </row>
    <row r="4" spans="2:10" ht="15" customHeight="1" x14ac:dyDescent="0.25">
      <c r="B4" s="144" t="str">
        <f>ДМ5017ДИ1!C7&amp;"-"&amp;ДМ5017ДИ1!G12&amp;IF(ДМ5017ДИ1!D7="нет","",CHAR(10)&amp;ДМ5017ДИ1!D7&amp;": "&amp;VLOOKUP(ДМ5017ДИ1!$D$7,ДМ5017ДИ1!$D$13:$S$16,4,0))&amp;CHAR(10)&amp;ДМ5017ДИ1!E7&amp;": "&amp;VLOOKUP(ДМ5017ДИ1!$E$7,ДМ5017ДИ1!$D$17:$S$20,4,0)&amp;IF(ДМ5017ДИ1!F7="нет","",CHAR(10)&amp;ДМ5017ДИ1!F7&amp;": "&amp;VLOOKUP(ДМ5017ДИ1!$F$7,ДМ5017ДИ1!$D$21:$S$23,4,0))&amp;IF(ДМ5017ДИ1!G7="нет","",CHAR(10)&amp;ДМ5017ДИ1!G7&amp;": "&amp;VLOOKUP(ДМ5017ДИ1!$G$7,ДМ5017ДИ1!$D$24:$S$26,4,0))&amp;CHAR(10)&amp;ДМ5017ДИ1!H7&amp;": "&amp;ДМ5017ДИ1!H6&amp;CHAR(10)&amp;ДМ5017ДИ1!I7&amp;": "&amp;ДМ5017ДИ1!I6&amp;CHAR(10)&amp;ДМ5017ДИ1!J7&amp;": "&amp;ДМ5017ДИ1!J6&amp;CHAR(10)&amp;ДМ5017ДИ1!K7&amp;": "&amp;CHAR(10)&amp;VLOOKUP(ДМ5017ДИ1!$K$7,ДМ5017ДИ1!$D$114:$S$116,4,0)&amp;IF(ДМ5017ДИ1!L7="нет","",CHAR(10)&amp;ДМ5017ДИ1!L7&amp;": "&amp;VLOOKUP(ДМ5017ДИ1!$L$7,ДМ5017ДИ1!$D$117:$S$120,4,0))&amp;CHAR(10)&amp;ДМ5017ДИ1!M7&amp;": "&amp;VLOOKUP(ДМ5017ДИ1!$M$7,ДМ5017ДИ1!$D$121:$S$123,4,0)&amp;IF(ДМ5017ДИ1!N7="нет","",CHAR(10)&amp;ДМ5017ДИ1!N7&amp;": "&amp;VLOOKUP(ДМ5017ДИ1!$N$7,ДМ5017ДИ1!$D$124:$S$126,4,0))&amp;IF(ДМ5017ДИ1!O7="нет","",CHAR(10)&amp;ДМ5017ДИ1!O7&amp;":"&amp;CHAR(10)&amp;VLOOKUP(ДМ5017ДИ1!$O$7,ДМ5017ДИ1!$D$127:$S$130,4,0))&amp;CHAR(10)&amp;ДМ5017ДИ1!P7&amp;": "&amp;VLOOKUP(ДМ5017ДИ1!$P$7,ДМ5017ДИ1!$D$131:$S$135,4,0)&amp;IF(ДМ5017ДИ1!Q7="нет","",CHAR(10)&amp;ДМ5017ДИ1!Q7&amp;": "&amp;VLOOKUP(ДМ5017ДИ1!$Q$7,ДМ5017ДИ1!$D$136:$S$138,4,0))&amp;IF(ДМ5017ДИ1!R7="нет","",CHAR(10)&amp;ДМ5017ДИ1!R7&amp;": "&amp;VLOOKUP(ДМ5017ДИ1!$R$7,ДМ5017ДИ1!$D$139:$S$141,4,0))&amp;IF(ДМ5017ДИ1!S7="нет","",CHAR(10)&amp;ДМ5017ДИ1!S7&amp;": "&amp;VLOOKUP(ДМ5017ДИ1!$S$7,ДМ5017ДИ1!$D$142:$S144,4,0))</f>
        <v>ДМ5017ДИ1-Интеллектуальный датчик избыточного давления штуцерного исполнения
Материал корпуса: алюминиевый сплав
Материал мембраны: нержавеющая сталь, титановый сплав
Масса прибора: не более 3 кг
Диагностика: базовая, мониторинг характеристик напряжения питания, контроль тока потребления, контроль исправности сенсора давления
ПО HART TESTER для дагностики и конфигурирования базовых и пользовательских настроек при помощи HART-модема
Виброустойчивость: V2 по ГОСТ Р 52931-2008  (воздействие вибраций частотой 10-150 Гц, амплитуда смещения 0,150мм, ускорение 19,6 м/с2)
Напряжение питания: от 12 до 48 В
Средний срок службы - не менее 12 лет
Гарантийный срок эксплуатации - 5 лет
Межповерочный интервал - 5 лет
Вн: Сертификация "взрывонепроницаемая оболочка" 1Ex d IIC T5 Gb X
УХЛ3.1: от -20° С до +70° С
6: Код модели
1,6 МПа: Верхний предел измерений
0,1: Предел допускаемой основной погрешности
IP67: 
Проникновение пыли полность исключается
Временная защита от проникновения воды при погружении на глубину порядка 150 мм
ЖКИ: ЖК-индикатор
HART: Выходной сигнал 4-20 мА, HART
018:
Прокладка медная
Ниппель с накидной гайкой М20х1,5
М20х1,5: М20х1,5 наружняя
ММ: магнитный модуль (герконовые кнопки)</v>
      </c>
      <c r="C4" s="144"/>
      <c r="D4" s="144"/>
      <c r="E4" s="144"/>
      <c r="F4" s="144"/>
      <c r="G4" s="144"/>
      <c r="H4" s="144"/>
      <c r="I4" s="144"/>
      <c r="J4" s="144"/>
    </row>
    <row r="5" spans="2:10" x14ac:dyDescent="0.25">
      <c r="B5" s="144"/>
      <c r="C5" s="144"/>
      <c r="D5" s="144"/>
      <c r="E5" s="144"/>
      <c r="F5" s="144"/>
      <c r="G5" s="144"/>
      <c r="H5" s="144"/>
      <c r="I5" s="144"/>
      <c r="J5" s="144"/>
    </row>
    <row r="6" spans="2:10" x14ac:dyDescent="0.25">
      <c r="B6" s="144"/>
      <c r="C6" s="144"/>
      <c r="D6" s="144"/>
      <c r="E6" s="144"/>
      <c r="F6" s="144"/>
      <c r="G6" s="144"/>
      <c r="H6" s="144"/>
      <c r="I6" s="144"/>
      <c r="J6" s="144"/>
    </row>
    <row r="7" spans="2:10" x14ac:dyDescent="0.25">
      <c r="B7" s="144"/>
      <c r="C7" s="144"/>
      <c r="D7" s="144"/>
      <c r="E7" s="144"/>
      <c r="F7" s="144"/>
      <c r="G7" s="144"/>
      <c r="H7" s="144"/>
      <c r="I7" s="144"/>
      <c r="J7" s="144"/>
    </row>
    <row r="8" spans="2:10" x14ac:dyDescent="0.25">
      <c r="B8" s="144"/>
      <c r="C8" s="144"/>
      <c r="D8" s="144"/>
      <c r="E8" s="144"/>
      <c r="F8" s="144"/>
      <c r="G8" s="144"/>
      <c r="H8" s="144"/>
      <c r="I8" s="144"/>
      <c r="J8" s="144"/>
    </row>
    <row r="9" spans="2:10" x14ac:dyDescent="0.25">
      <c r="B9" s="144"/>
      <c r="C9" s="144"/>
      <c r="D9" s="144"/>
      <c r="E9" s="144"/>
      <c r="F9" s="144"/>
      <c r="G9" s="144"/>
      <c r="H9" s="144"/>
      <c r="I9" s="144"/>
      <c r="J9" s="144"/>
    </row>
    <row r="10" spans="2:10" x14ac:dyDescent="0.25">
      <c r="B10" s="144"/>
      <c r="C10" s="144"/>
      <c r="D10" s="144"/>
      <c r="E10" s="144"/>
      <c r="F10" s="144"/>
      <c r="G10" s="144"/>
      <c r="H10" s="144"/>
      <c r="I10" s="144"/>
      <c r="J10" s="144"/>
    </row>
    <row r="11" spans="2:10" x14ac:dyDescent="0.25">
      <c r="B11" s="144"/>
      <c r="C11" s="144"/>
      <c r="D11" s="144"/>
      <c r="E11" s="144"/>
      <c r="F11" s="144"/>
      <c r="G11" s="144"/>
      <c r="H11" s="144"/>
      <c r="I11" s="144"/>
      <c r="J11" s="144"/>
    </row>
    <row r="12" spans="2:10" x14ac:dyDescent="0.25">
      <c r="B12" s="144"/>
      <c r="C12" s="144"/>
      <c r="D12" s="144"/>
      <c r="E12" s="144"/>
      <c r="F12" s="144"/>
      <c r="G12" s="144"/>
      <c r="H12" s="144"/>
      <c r="I12" s="144"/>
      <c r="J12" s="144"/>
    </row>
    <row r="13" spans="2:10" x14ac:dyDescent="0.25">
      <c r="B13" s="144"/>
      <c r="C13" s="144"/>
      <c r="D13" s="144"/>
      <c r="E13" s="144"/>
      <c r="F13" s="144"/>
      <c r="G13" s="144"/>
      <c r="H13" s="144"/>
      <c r="I13" s="144"/>
      <c r="J13" s="144"/>
    </row>
    <row r="14" spans="2:10" x14ac:dyDescent="0.25">
      <c r="B14" s="144"/>
      <c r="C14" s="144"/>
      <c r="D14" s="144"/>
      <c r="E14" s="144"/>
      <c r="F14" s="144"/>
      <c r="G14" s="144"/>
      <c r="H14" s="144"/>
      <c r="I14" s="144"/>
      <c r="J14" s="144"/>
    </row>
    <row r="15" spans="2:10" x14ac:dyDescent="0.25">
      <c r="B15" s="144"/>
      <c r="C15" s="144"/>
      <c r="D15" s="144"/>
      <c r="E15" s="144"/>
      <c r="F15" s="144"/>
      <c r="G15" s="144"/>
      <c r="H15" s="144"/>
      <c r="I15" s="144"/>
      <c r="J15" s="144"/>
    </row>
    <row r="16" spans="2:10" x14ac:dyDescent="0.25">
      <c r="B16" s="144"/>
      <c r="C16" s="144"/>
      <c r="D16" s="144"/>
      <c r="E16" s="144"/>
      <c r="F16" s="144"/>
      <c r="G16" s="144"/>
      <c r="H16" s="144"/>
      <c r="I16" s="144"/>
      <c r="J16" s="144"/>
    </row>
    <row r="17" spans="2:10" x14ac:dyDescent="0.25">
      <c r="B17" s="144"/>
      <c r="C17" s="144"/>
      <c r="D17" s="144"/>
      <c r="E17" s="144"/>
      <c r="F17" s="144"/>
      <c r="G17" s="144"/>
      <c r="H17" s="144"/>
      <c r="I17" s="144"/>
      <c r="J17" s="144"/>
    </row>
    <row r="18" spans="2:10" x14ac:dyDescent="0.25">
      <c r="B18" s="144"/>
      <c r="C18" s="144"/>
      <c r="D18" s="144"/>
      <c r="E18" s="144"/>
      <c r="F18" s="144"/>
      <c r="G18" s="144"/>
      <c r="H18" s="144"/>
      <c r="I18" s="144"/>
      <c r="J18" s="144"/>
    </row>
    <row r="19" spans="2:10" x14ac:dyDescent="0.25">
      <c r="B19" s="144"/>
      <c r="C19" s="144"/>
      <c r="D19" s="144"/>
      <c r="E19" s="144"/>
      <c r="F19" s="144"/>
      <c r="G19" s="144"/>
      <c r="H19" s="144"/>
      <c r="I19" s="144"/>
      <c r="J19" s="144"/>
    </row>
    <row r="20" spans="2:10" x14ac:dyDescent="0.25">
      <c r="B20" s="144"/>
      <c r="C20" s="144"/>
      <c r="D20" s="144"/>
      <c r="E20" s="144"/>
      <c r="F20" s="144"/>
      <c r="G20" s="144"/>
      <c r="H20" s="144"/>
      <c r="I20" s="144"/>
      <c r="J20" s="144"/>
    </row>
    <row r="21" spans="2:10" x14ac:dyDescent="0.25">
      <c r="B21" s="144"/>
      <c r="C21" s="144"/>
      <c r="D21" s="144"/>
      <c r="E21" s="144"/>
      <c r="F21" s="144"/>
      <c r="G21" s="144"/>
      <c r="H21" s="144"/>
      <c r="I21" s="144"/>
      <c r="J21" s="144"/>
    </row>
    <row r="22" spans="2:10" x14ac:dyDescent="0.25">
      <c r="B22" s="144"/>
      <c r="C22" s="144"/>
      <c r="D22" s="144"/>
      <c r="E22" s="144"/>
      <c r="F22" s="144"/>
      <c r="G22" s="144"/>
      <c r="H22" s="144"/>
      <c r="I22" s="144"/>
      <c r="J22" s="144"/>
    </row>
    <row r="23" spans="2:10" x14ac:dyDescent="0.25">
      <c r="B23" s="144"/>
      <c r="C23" s="144"/>
      <c r="D23" s="144"/>
      <c r="E23" s="144"/>
      <c r="F23" s="144"/>
      <c r="G23" s="144"/>
      <c r="H23" s="144"/>
      <c r="I23" s="144"/>
      <c r="J23" s="144"/>
    </row>
    <row r="24" spans="2:10" x14ac:dyDescent="0.25">
      <c r="B24" s="144"/>
      <c r="C24" s="144"/>
      <c r="D24" s="144"/>
      <c r="E24" s="144"/>
      <c r="F24" s="144"/>
      <c r="G24" s="144"/>
      <c r="H24" s="144"/>
      <c r="I24" s="144"/>
      <c r="J24" s="144"/>
    </row>
    <row r="25" spans="2:10" x14ac:dyDescent="0.25">
      <c r="B25" s="144"/>
      <c r="C25" s="144"/>
      <c r="D25" s="144"/>
      <c r="E25" s="144"/>
      <c r="F25" s="144"/>
      <c r="G25" s="144"/>
      <c r="H25" s="144"/>
      <c r="I25" s="144"/>
      <c r="J25" s="144"/>
    </row>
    <row r="26" spans="2:10" x14ac:dyDescent="0.25">
      <c r="B26" s="144"/>
      <c r="C26" s="144"/>
      <c r="D26" s="144"/>
      <c r="E26" s="144"/>
      <c r="F26" s="144"/>
      <c r="G26" s="144"/>
      <c r="H26" s="144"/>
      <c r="I26" s="144"/>
      <c r="J26" s="144"/>
    </row>
    <row r="27" spans="2:10" x14ac:dyDescent="0.25">
      <c r="B27" s="144"/>
      <c r="C27" s="144"/>
      <c r="D27" s="144"/>
      <c r="E27" s="144"/>
      <c r="F27" s="144"/>
      <c r="G27" s="144"/>
      <c r="H27" s="144"/>
      <c r="I27" s="144"/>
      <c r="J27" s="144"/>
    </row>
    <row r="28" spans="2:10" x14ac:dyDescent="0.25">
      <c r="B28" s="144"/>
      <c r="C28" s="144"/>
      <c r="D28" s="144"/>
      <c r="E28" s="144"/>
      <c r="F28" s="144"/>
      <c r="G28" s="144"/>
      <c r="H28" s="144"/>
      <c r="I28" s="144"/>
      <c r="J28" s="144"/>
    </row>
    <row r="29" spans="2:10" x14ac:dyDescent="0.25">
      <c r="B29" s="144"/>
      <c r="C29" s="144"/>
      <c r="D29" s="144"/>
      <c r="E29" s="144"/>
      <c r="F29" s="144"/>
      <c r="G29" s="144"/>
      <c r="H29" s="144"/>
      <c r="I29" s="144"/>
      <c r="J29" s="144"/>
    </row>
    <row r="30" spans="2:10" x14ac:dyDescent="0.25">
      <c r="B30" s="144"/>
      <c r="C30" s="144"/>
      <c r="D30" s="144"/>
      <c r="E30" s="144"/>
      <c r="F30" s="144"/>
      <c r="G30" s="144"/>
      <c r="H30" s="144"/>
      <c r="I30" s="144"/>
      <c r="J30" s="144"/>
    </row>
    <row r="31" spans="2:10" x14ac:dyDescent="0.25">
      <c r="B31" s="144"/>
      <c r="C31" s="144"/>
      <c r="D31" s="144"/>
      <c r="E31" s="144"/>
      <c r="F31" s="144"/>
      <c r="G31" s="144"/>
      <c r="H31" s="144"/>
      <c r="I31" s="144"/>
      <c r="J31" s="144"/>
    </row>
    <row r="32" spans="2:10" x14ac:dyDescent="0.25">
      <c r="B32" s="144"/>
      <c r="C32" s="144"/>
      <c r="D32" s="144"/>
      <c r="E32" s="144"/>
      <c r="F32" s="144"/>
      <c r="G32" s="144"/>
      <c r="H32" s="144"/>
      <c r="I32" s="144"/>
      <c r="J32" s="144"/>
    </row>
    <row r="33" spans="2:10" x14ac:dyDescent="0.25">
      <c r="B33" s="144"/>
      <c r="C33" s="144"/>
      <c r="D33" s="144"/>
      <c r="E33" s="144"/>
      <c r="F33" s="144"/>
      <c r="G33" s="144"/>
      <c r="H33" s="144"/>
      <c r="I33" s="144"/>
      <c r="J33" s="144"/>
    </row>
    <row r="34" spans="2:10" x14ac:dyDescent="0.25">
      <c r="B34" s="144"/>
      <c r="C34" s="144"/>
      <c r="D34" s="144"/>
      <c r="E34" s="144"/>
      <c r="F34" s="144"/>
      <c r="G34" s="144"/>
      <c r="H34" s="144"/>
      <c r="I34" s="144"/>
      <c r="J34" s="144"/>
    </row>
    <row r="35" spans="2:10" x14ac:dyDescent="0.25">
      <c r="B35" s="144"/>
      <c r="C35" s="144"/>
      <c r="D35" s="144"/>
      <c r="E35" s="144"/>
      <c r="F35" s="144"/>
      <c r="G35" s="144"/>
      <c r="H35" s="144"/>
      <c r="I35" s="144"/>
      <c r="J35" s="144"/>
    </row>
    <row r="36" spans="2:10" x14ac:dyDescent="0.25">
      <c r="B36" s="19"/>
      <c r="C36" s="19"/>
      <c r="D36" s="19"/>
      <c r="E36" s="19"/>
      <c r="F36" s="19"/>
      <c r="G36" s="19"/>
      <c r="H36" s="19"/>
      <c r="I36" s="19"/>
      <c r="J36" s="19"/>
    </row>
    <row r="37" spans="2:10" x14ac:dyDescent="0.25">
      <c r="B37" s="19"/>
      <c r="C37" s="19"/>
      <c r="D37" s="19"/>
      <c r="E37" s="19"/>
      <c r="F37" s="19"/>
      <c r="G37" s="19"/>
      <c r="H37" s="19"/>
      <c r="I37" s="19"/>
      <c r="J37" s="19"/>
    </row>
    <row r="38" spans="2:10" x14ac:dyDescent="0.25">
      <c r="B38" s="19"/>
      <c r="C38" s="19"/>
      <c r="D38" s="19"/>
      <c r="E38" s="19"/>
      <c r="F38" s="19"/>
      <c r="G38" s="19"/>
      <c r="H38" s="19"/>
      <c r="I38" s="19"/>
      <c r="J38" s="19"/>
    </row>
    <row r="39" spans="2:10" x14ac:dyDescent="0.25">
      <c r="B39" s="19"/>
      <c r="C39" s="19"/>
      <c r="D39" s="19"/>
      <c r="E39" s="19"/>
      <c r="F39" s="19"/>
      <c r="G39" s="19"/>
      <c r="H39" s="19"/>
      <c r="I39" s="19"/>
      <c r="J39" s="19"/>
    </row>
    <row r="40" spans="2:10" x14ac:dyDescent="0.25">
      <c r="B40" s="19"/>
      <c r="C40" s="19"/>
      <c r="D40" s="19"/>
      <c r="E40" s="19"/>
      <c r="F40" s="19"/>
      <c r="G40" s="19"/>
      <c r="H40" s="19"/>
      <c r="I40" s="19"/>
      <c r="J40" s="19"/>
    </row>
  </sheetData>
  <mergeCells count="3">
    <mergeCell ref="B2:J2"/>
    <mergeCell ref="B3:J3"/>
    <mergeCell ref="B4:J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CCDD3-DB9F-4F5F-99F5-6DE3B5D54471}">
  <dimension ref="A1:S130"/>
  <sheetViews>
    <sheetView zoomScale="70" zoomScaleNormal="70" workbookViewId="0">
      <pane ySplit="8" topLeftCell="A9" activePane="bottomLeft" state="frozen"/>
      <selection pane="bottomLeft" activeCell="Z91" sqref="Z91"/>
    </sheetView>
  </sheetViews>
  <sheetFormatPr defaultRowHeight="15" x14ac:dyDescent="0.25"/>
  <cols>
    <col min="2" max="2" width="7.28515625" customWidth="1"/>
    <col min="3" max="3" width="13.7109375" customWidth="1"/>
    <col min="4" max="4" width="8.140625" customWidth="1"/>
    <col min="5" max="5" width="15.7109375" customWidth="1"/>
    <col min="6" max="6" width="13" customWidth="1"/>
    <col min="7" max="7" width="12.85546875" customWidth="1"/>
    <col min="8" max="8" width="11.5703125" customWidth="1"/>
    <col min="9" max="9" width="13.28515625" customWidth="1"/>
    <col min="10" max="10" width="13.140625" customWidth="1"/>
    <col min="11" max="11" width="13.42578125" customWidth="1"/>
    <col min="12" max="12" width="13.5703125" customWidth="1"/>
    <col min="13" max="13" width="11.7109375" customWidth="1"/>
    <col min="14" max="14" width="13.28515625" customWidth="1"/>
    <col min="15" max="15" width="13.140625" customWidth="1"/>
    <col min="17" max="17" width="12.42578125" customWidth="1"/>
    <col min="18" max="18" width="11.5703125" customWidth="1"/>
    <col min="19" max="19" width="10.5703125" customWidth="1"/>
  </cols>
  <sheetData>
    <row r="1" spans="1:19" s="54" customFormat="1" x14ac:dyDescent="0.25">
      <c r="A1" s="53"/>
    </row>
    <row r="2" spans="1:19" ht="21" x14ac:dyDescent="0.25">
      <c r="A2" s="56"/>
      <c r="B2" s="69" t="s">
        <v>154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9" ht="21" x14ac:dyDescent="0.25">
      <c r="A3" s="56"/>
      <c r="B3" s="69" t="str">
        <f>""&amp;ДМ5017ДД!C7&amp;""&amp;IF(ДМ5017ДД!D7&lt;&gt;"нет",IF(ДМ5017ДД!D7&lt;&gt;"","-"&amp;ДМ5017ДД!D7,""),"")&amp;""&amp;IF(ДМ5017ДД!E7&lt;&gt;"нет",IF(ДМ5017ДД!E7&lt;&gt;"","-"&amp;ДМ5017ДД!E7,""),"")&amp;""&amp;IF(ДМ5017ДД!F7&lt;&gt;"нет",IF(ДМ5017ДД!F7&lt;&gt;"","-"&amp;ДМ5017ДД!F7,""),"")&amp;""&amp;IF(ДМ5017ДД!G7&lt;&gt;"нет",IF(ДМ5017ДД!G7&lt;&gt;"","-"&amp;ДМ5017ДД!G7,""),"")&amp;""&amp;IF(ДМ5017ДД!H7&lt;&gt;"нет",IF(ДМ5017ДД!H7&lt;&gt;"","-"&amp;ДМ5017ДД!H7,""),"")&amp;""&amp;IF(ДМ5017ДД!I7&lt;&gt;"нет",IF(ДМ5017ДД!I7&lt;&gt;"","-"&amp;ДМ5017ДД!I7,""),"")&amp;""&amp;IF(ДМ5017ДД!J7&lt;&gt;"нет",IF(ДМ5017ДД!J7&lt;&gt;"","-"&amp;ДМ5017ДД!J7,""),"")&amp;""&amp;IF(ДМ5017ДД!K7&lt;&gt;"нет",IF(ДМ5017ДД!K7&lt;&gt;"","-"&amp;ДМ5017ДД!K7,""),"")&amp;""&amp;IF(ДМ5017ДД!L7&lt;&gt;"нет",IF(ДМ5017ДД!L7&lt;&gt;"","-"&amp;ДМ5017ДД!L7,""),"")&amp;""&amp;IF(ДМ5017ДД!M7&lt;&gt;"нет",IF(ДМ5017ДД!M7&lt;&gt;"","-"&amp;ДМ5017ДД!M7,""),"")&amp;""&amp;IF(ДМ5017ДД!N7&lt;&gt;"нет",IF(ДМ5017ДД!N7&lt;&gt;"","-"&amp;ДМ5017ДД!N7,""),"")&amp;""&amp;IF(ДМ5017ДД!O7&lt;&gt;"нет",IF(ДМ5017ДД!O7&lt;&gt;"","-"&amp;ДМ5017ДД!O7,""),"")&amp;""&amp;IF(ДМ5017ДД!P7&lt;&gt;"нет",IF(ДМ5017ДД!P7&lt;&gt;"","-"&amp;ДМ5017ДД!P7,""),"")&amp;""&amp;IF(ДМ5017ДД!Q7&lt;&gt;"нет",IF(ДМ5017ДД!Q7&lt;&gt;"","-"&amp;ДМ5017ДД!Q7,""),"")&amp;""&amp;IF(ДМ5017ДД!R7&lt;&gt;"нет",IF(ДМ5017ДД!R7&lt;&gt;"","-"&amp;ДМ5017ДД!R7,""),"")&amp;""&amp;IF(ДМ5017ДД!S7&lt;&gt;"нет",IF(ДМ5017ДД!S7&lt;&gt;"","-"&amp;ДМ5017ДД!S7,""),"")</f>
        <v>ДМ5017ДД-Ех-Т3-4-/10-6,3 кПа-0,3-IP66-ЖКИ-HART-014-ММ-Табл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9" x14ac:dyDescent="0.25">
      <c r="A4" s="56"/>
      <c r="D4" s="4"/>
      <c r="E4" s="4"/>
      <c r="F4" s="4"/>
    </row>
    <row r="5" spans="1:19" x14ac:dyDescent="0.25">
      <c r="A5" s="56"/>
      <c r="B5" s="1"/>
      <c r="C5" s="50">
        <v>1</v>
      </c>
      <c r="D5" s="50">
        <v>2</v>
      </c>
      <c r="E5" s="50">
        <v>3</v>
      </c>
      <c r="F5" s="50">
        <v>4</v>
      </c>
      <c r="G5" s="50">
        <v>5</v>
      </c>
      <c r="H5" s="169">
        <v>6</v>
      </c>
      <c r="I5" s="170"/>
      <c r="J5" s="50">
        <v>7</v>
      </c>
      <c r="K5" s="50">
        <v>8</v>
      </c>
      <c r="L5" s="50">
        <v>9</v>
      </c>
      <c r="M5" s="50">
        <v>10</v>
      </c>
      <c r="N5" s="50">
        <v>11</v>
      </c>
      <c r="O5" s="50">
        <v>12</v>
      </c>
      <c r="P5" s="50">
        <v>13</v>
      </c>
      <c r="Q5" s="50">
        <v>14</v>
      </c>
      <c r="R5" s="50">
        <v>15</v>
      </c>
      <c r="S5" s="50">
        <v>16</v>
      </c>
    </row>
    <row r="6" spans="1:19" ht="60" customHeight="1" x14ac:dyDescent="0.25">
      <c r="A6" s="56"/>
      <c r="B6" s="33"/>
      <c r="C6" s="34" t="s">
        <v>94</v>
      </c>
      <c r="D6" s="34" t="s">
        <v>6</v>
      </c>
      <c r="E6" s="34" t="s">
        <v>8</v>
      </c>
      <c r="F6" s="34" t="s">
        <v>12</v>
      </c>
      <c r="G6" s="34" t="s">
        <v>13</v>
      </c>
      <c r="H6" s="34" t="s">
        <v>15</v>
      </c>
      <c r="I6" s="34" t="s">
        <v>174</v>
      </c>
      <c r="J6" s="34" t="s">
        <v>16</v>
      </c>
      <c r="K6" s="34" t="s">
        <v>175</v>
      </c>
      <c r="L6" s="34" t="s">
        <v>153</v>
      </c>
      <c r="M6" s="34" t="s">
        <v>19</v>
      </c>
      <c r="N6" s="34" t="s">
        <v>24</v>
      </c>
      <c r="O6" s="34" t="s">
        <v>131</v>
      </c>
      <c r="P6" s="35" t="s">
        <v>27</v>
      </c>
      <c r="Q6" s="34" t="s">
        <v>39</v>
      </c>
      <c r="R6" s="34" t="s">
        <v>49</v>
      </c>
      <c r="S6" s="34" t="s">
        <v>54</v>
      </c>
    </row>
    <row r="7" spans="1:19" x14ac:dyDescent="0.25">
      <c r="A7" s="56"/>
      <c r="B7" s="36" t="s">
        <v>152</v>
      </c>
      <c r="C7" s="37" t="s">
        <v>96</v>
      </c>
      <c r="D7" s="37" t="s">
        <v>4</v>
      </c>
      <c r="E7" s="37" t="s">
        <v>9</v>
      </c>
      <c r="F7" s="37" t="s">
        <v>2</v>
      </c>
      <c r="G7" s="38" t="s">
        <v>2</v>
      </c>
      <c r="H7" s="39">
        <v>4</v>
      </c>
      <c r="I7" s="37" t="s">
        <v>139</v>
      </c>
      <c r="J7" s="39" t="s">
        <v>105</v>
      </c>
      <c r="K7" s="40">
        <v>0.3</v>
      </c>
      <c r="L7" s="37" t="s">
        <v>17</v>
      </c>
      <c r="M7" s="37" t="s">
        <v>20</v>
      </c>
      <c r="N7" s="37" t="s">
        <v>25</v>
      </c>
      <c r="O7" s="37" t="s">
        <v>2</v>
      </c>
      <c r="P7" s="37" t="s">
        <v>31</v>
      </c>
      <c r="Q7" s="37" t="s">
        <v>2</v>
      </c>
      <c r="R7" s="37" t="s">
        <v>50</v>
      </c>
      <c r="S7" s="37" t="s">
        <v>52</v>
      </c>
    </row>
    <row r="8" spans="1:19" s="62" customFormat="1" ht="15.75" thickBot="1" x14ac:dyDescent="0.3">
      <c r="A8" s="61"/>
      <c r="D8" s="65" t="s">
        <v>164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3"/>
      <c r="P8" s="64"/>
    </row>
    <row r="9" spans="1:19" x14ac:dyDescent="0.25">
      <c r="D9" s="4"/>
      <c r="E9" s="4"/>
      <c r="F9" s="4"/>
    </row>
    <row r="11" spans="1:19" x14ac:dyDescent="0.25">
      <c r="C11" s="32">
        <v>1</v>
      </c>
      <c r="D11" s="158" t="s">
        <v>94</v>
      </c>
      <c r="E11" s="158"/>
      <c r="F11" s="158"/>
      <c r="G11" s="158" t="s">
        <v>95</v>
      </c>
      <c r="H11" s="158"/>
      <c r="I11" s="158"/>
      <c r="J11" s="158"/>
      <c r="K11" s="158"/>
      <c r="L11" s="158"/>
      <c r="M11" s="158"/>
      <c r="N11" s="32" t="s">
        <v>0</v>
      </c>
      <c r="O11" s="158" t="s">
        <v>1</v>
      </c>
      <c r="P11" s="158"/>
      <c r="Q11" s="158"/>
      <c r="R11" s="158"/>
      <c r="S11" s="158"/>
    </row>
    <row r="12" spans="1:19" ht="214.5" customHeight="1" x14ac:dyDescent="0.25">
      <c r="C12" s="26"/>
      <c r="D12" s="159" t="s">
        <v>96</v>
      </c>
      <c r="E12" s="159"/>
      <c r="F12" s="159"/>
      <c r="G12" s="151" t="s">
        <v>136</v>
      </c>
      <c r="H12" s="151"/>
      <c r="I12" s="151"/>
      <c r="J12" s="151"/>
      <c r="K12" s="151"/>
      <c r="L12" s="151"/>
      <c r="M12" s="151"/>
      <c r="N12" s="7">
        <v>0</v>
      </c>
      <c r="O12" s="84"/>
      <c r="P12" s="84"/>
      <c r="Q12" s="84"/>
      <c r="R12" s="84"/>
      <c r="S12" s="84"/>
    </row>
    <row r="13" spans="1:19" x14ac:dyDescent="0.25">
      <c r="C13" s="41">
        <v>2</v>
      </c>
      <c r="D13" s="149" t="s">
        <v>6</v>
      </c>
      <c r="E13" s="149"/>
      <c r="F13" s="149"/>
      <c r="G13" s="150"/>
      <c r="H13" s="150"/>
      <c r="I13" s="150"/>
      <c r="J13" s="150"/>
      <c r="K13" s="150"/>
      <c r="L13" s="150"/>
      <c r="M13" s="150"/>
      <c r="N13" s="41"/>
      <c r="O13" s="149"/>
      <c r="P13" s="149"/>
      <c r="Q13" s="149"/>
      <c r="R13" s="149"/>
      <c r="S13" s="149"/>
    </row>
    <row r="14" spans="1:19" x14ac:dyDescent="0.25">
      <c r="C14" s="43"/>
      <c r="D14" s="156" t="s">
        <v>2</v>
      </c>
      <c r="E14" s="156"/>
      <c r="F14" s="156"/>
      <c r="G14" s="147" t="s">
        <v>3</v>
      </c>
      <c r="H14" s="147"/>
      <c r="I14" s="147"/>
      <c r="J14" s="147"/>
      <c r="K14" s="147"/>
      <c r="L14" s="147"/>
      <c r="M14" s="147"/>
      <c r="N14" s="45">
        <v>0</v>
      </c>
      <c r="O14" s="147"/>
      <c r="P14" s="147"/>
      <c r="Q14" s="147"/>
      <c r="R14" s="147"/>
      <c r="S14" s="147"/>
    </row>
    <row r="15" spans="1:19" x14ac:dyDescent="0.25">
      <c r="C15" s="43"/>
      <c r="D15" s="156" t="s">
        <v>4</v>
      </c>
      <c r="E15" s="156"/>
      <c r="F15" s="156"/>
      <c r="G15" s="147" t="s">
        <v>41</v>
      </c>
      <c r="H15" s="147"/>
      <c r="I15" s="147"/>
      <c r="J15" s="147"/>
      <c r="K15" s="147"/>
      <c r="L15" s="147"/>
      <c r="M15" s="147"/>
      <c r="N15" s="45">
        <v>0</v>
      </c>
      <c r="O15" s="147"/>
      <c r="P15" s="147"/>
      <c r="Q15" s="147"/>
      <c r="R15" s="147"/>
      <c r="S15" s="147"/>
    </row>
    <row r="16" spans="1:19" x14ac:dyDescent="0.25">
      <c r="C16" s="43"/>
      <c r="D16" s="156" t="s">
        <v>5</v>
      </c>
      <c r="E16" s="156"/>
      <c r="F16" s="156"/>
      <c r="G16" s="147" t="s">
        <v>42</v>
      </c>
      <c r="H16" s="147"/>
      <c r="I16" s="147"/>
      <c r="J16" s="147"/>
      <c r="K16" s="147"/>
      <c r="L16" s="147"/>
      <c r="M16" s="147"/>
      <c r="N16" s="45">
        <v>0</v>
      </c>
      <c r="O16" s="147"/>
      <c r="P16" s="147"/>
      <c r="Q16" s="147"/>
      <c r="R16" s="147"/>
      <c r="S16" s="147"/>
    </row>
    <row r="17" spans="3:19" x14ac:dyDescent="0.25">
      <c r="C17" s="41">
        <v>3</v>
      </c>
      <c r="D17" s="149" t="s">
        <v>8</v>
      </c>
      <c r="E17" s="149"/>
      <c r="F17" s="149"/>
      <c r="G17" s="150"/>
      <c r="H17" s="150"/>
      <c r="I17" s="150"/>
      <c r="J17" s="150"/>
      <c r="K17" s="150"/>
      <c r="L17" s="150"/>
      <c r="M17" s="150"/>
      <c r="N17" s="46">
        <v>0</v>
      </c>
      <c r="O17" s="150"/>
      <c r="P17" s="150"/>
      <c r="Q17" s="150"/>
      <c r="R17" s="150"/>
      <c r="S17" s="150"/>
    </row>
    <row r="18" spans="3:19" x14ac:dyDescent="0.25">
      <c r="C18" s="43"/>
      <c r="D18" s="156" t="s">
        <v>9</v>
      </c>
      <c r="E18" s="156"/>
      <c r="F18" s="156"/>
      <c r="G18" s="147" t="s">
        <v>43</v>
      </c>
      <c r="H18" s="147"/>
      <c r="I18" s="147"/>
      <c r="J18" s="147"/>
      <c r="K18" s="147"/>
      <c r="L18" s="147"/>
      <c r="M18" s="147"/>
      <c r="N18" s="45">
        <v>0</v>
      </c>
      <c r="O18" s="147"/>
      <c r="P18" s="147"/>
      <c r="Q18" s="147"/>
      <c r="R18" s="147"/>
      <c r="S18" s="147"/>
    </row>
    <row r="19" spans="3:19" x14ac:dyDescent="0.25">
      <c r="C19" s="43"/>
      <c r="D19" s="156" t="s">
        <v>10</v>
      </c>
      <c r="E19" s="156"/>
      <c r="F19" s="156"/>
      <c r="G19" s="147" t="s">
        <v>44</v>
      </c>
      <c r="H19" s="147"/>
      <c r="I19" s="147"/>
      <c r="J19" s="147"/>
      <c r="K19" s="147"/>
      <c r="L19" s="147"/>
      <c r="M19" s="147"/>
      <c r="N19" s="45">
        <v>0</v>
      </c>
      <c r="O19" s="147"/>
      <c r="P19" s="147"/>
      <c r="Q19" s="147"/>
      <c r="R19" s="147"/>
      <c r="S19" s="147"/>
    </row>
    <row r="20" spans="3:19" x14ac:dyDescent="0.25">
      <c r="C20" s="43"/>
      <c r="D20" s="156" t="s">
        <v>11</v>
      </c>
      <c r="E20" s="156"/>
      <c r="F20" s="156"/>
      <c r="G20" s="147" t="s">
        <v>45</v>
      </c>
      <c r="H20" s="147"/>
      <c r="I20" s="147"/>
      <c r="J20" s="147"/>
      <c r="K20" s="147"/>
      <c r="L20" s="147"/>
      <c r="M20" s="147"/>
      <c r="N20" s="45">
        <v>0</v>
      </c>
      <c r="O20" s="147"/>
      <c r="P20" s="147"/>
      <c r="Q20" s="147"/>
      <c r="R20" s="147"/>
      <c r="S20" s="147"/>
    </row>
    <row r="21" spans="3:19" x14ac:dyDescent="0.25">
      <c r="C21" s="41">
        <v>4</v>
      </c>
      <c r="D21" s="149" t="s">
        <v>12</v>
      </c>
      <c r="E21" s="149"/>
      <c r="F21" s="149"/>
      <c r="G21" s="150"/>
      <c r="H21" s="150"/>
      <c r="I21" s="150"/>
      <c r="J21" s="150"/>
      <c r="K21" s="150"/>
      <c r="L21" s="150"/>
      <c r="M21" s="150"/>
      <c r="N21" s="46">
        <v>0</v>
      </c>
      <c r="O21" s="150"/>
      <c r="P21" s="150"/>
      <c r="Q21" s="150"/>
      <c r="R21" s="150"/>
      <c r="S21" s="150"/>
    </row>
    <row r="22" spans="3:19" x14ac:dyDescent="0.25">
      <c r="C22" s="43"/>
      <c r="D22" s="145" t="s">
        <v>2</v>
      </c>
      <c r="E22" s="145"/>
      <c r="F22" s="145"/>
      <c r="G22" s="147" t="s">
        <v>2</v>
      </c>
      <c r="H22" s="147"/>
      <c r="I22" s="147"/>
      <c r="J22" s="147"/>
      <c r="K22" s="147"/>
      <c r="L22" s="147"/>
      <c r="M22" s="147"/>
      <c r="N22" s="45">
        <v>0</v>
      </c>
      <c r="O22" s="147"/>
      <c r="P22" s="147"/>
      <c r="Q22" s="147"/>
      <c r="R22" s="147"/>
      <c r="S22" s="147"/>
    </row>
    <row r="23" spans="3:19" x14ac:dyDescent="0.25">
      <c r="C23" s="43"/>
      <c r="D23" s="145" t="s">
        <v>22</v>
      </c>
      <c r="E23" s="145"/>
      <c r="F23" s="145"/>
      <c r="G23" s="147" t="s">
        <v>12</v>
      </c>
      <c r="H23" s="147"/>
      <c r="I23" s="147"/>
      <c r="J23" s="147"/>
      <c r="K23" s="147"/>
      <c r="L23" s="147"/>
      <c r="M23" s="147"/>
      <c r="N23" s="45">
        <v>0</v>
      </c>
      <c r="O23" s="147" t="s">
        <v>134</v>
      </c>
      <c r="P23" s="147"/>
      <c r="Q23" s="147"/>
      <c r="R23" s="147"/>
      <c r="S23" s="147"/>
    </row>
    <row r="24" spans="3:19" x14ac:dyDescent="0.25">
      <c r="C24" s="41">
        <v>5</v>
      </c>
      <c r="D24" s="149" t="s">
        <v>13</v>
      </c>
      <c r="E24" s="149"/>
      <c r="F24" s="149"/>
      <c r="G24" s="150"/>
      <c r="H24" s="150"/>
      <c r="I24" s="150"/>
      <c r="J24" s="150"/>
      <c r="K24" s="150"/>
      <c r="L24" s="150"/>
      <c r="M24" s="150"/>
      <c r="N24" s="46">
        <v>0</v>
      </c>
      <c r="O24" s="150"/>
      <c r="P24" s="150"/>
      <c r="Q24" s="150"/>
      <c r="R24" s="150"/>
      <c r="S24" s="150"/>
    </row>
    <row r="25" spans="3:19" x14ac:dyDescent="0.25">
      <c r="C25" s="43"/>
      <c r="D25" s="145" t="s">
        <v>2</v>
      </c>
      <c r="E25" s="145"/>
      <c r="F25" s="145"/>
      <c r="G25" s="147" t="s">
        <v>2</v>
      </c>
      <c r="H25" s="147"/>
      <c r="I25" s="147"/>
      <c r="J25" s="147"/>
      <c r="K25" s="147"/>
      <c r="L25" s="147"/>
      <c r="M25" s="147"/>
      <c r="N25" s="45">
        <v>0</v>
      </c>
      <c r="O25" s="147"/>
      <c r="P25" s="147"/>
      <c r="Q25" s="147"/>
      <c r="R25" s="147"/>
      <c r="S25" s="147"/>
    </row>
    <row r="26" spans="3:19" x14ac:dyDescent="0.25">
      <c r="C26" s="43"/>
      <c r="D26" s="145" t="s">
        <v>23</v>
      </c>
      <c r="E26" s="145"/>
      <c r="F26" s="145"/>
      <c r="G26" s="147" t="s">
        <v>14</v>
      </c>
      <c r="H26" s="147"/>
      <c r="I26" s="147"/>
      <c r="J26" s="147"/>
      <c r="K26" s="147"/>
      <c r="L26" s="147"/>
      <c r="M26" s="147"/>
      <c r="N26" s="45">
        <v>0</v>
      </c>
      <c r="O26" s="147" t="s">
        <v>134</v>
      </c>
      <c r="P26" s="147"/>
      <c r="Q26" s="147"/>
      <c r="R26" s="147"/>
      <c r="S26" s="147"/>
    </row>
    <row r="27" spans="3:19" ht="23.25" customHeight="1" x14ac:dyDescent="0.25">
      <c r="C27" s="47" t="s">
        <v>137</v>
      </c>
      <c r="D27" s="157" t="s">
        <v>15</v>
      </c>
      <c r="E27" s="157"/>
      <c r="F27" s="157"/>
      <c r="G27" s="149" t="s">
        <v>16</v>
      </c>
      <c r="H27" s="149"/>
      <c r="I27" s="149"/>
      <c r="J27" s="149" t="s">
        <v>93</v>
      </c>
      <c r="K27" s="149"/>
      <c r="L27" s="149"/>
      <c r="M27" s="149"/>
      <c r="N27" s="46"/>
      <c r="O27" s="150"/>
      <c r="P27" s="150"/>
      <c r="Q27" s="150"/>
      <c r="R27" s="150"/>
      <c r="S27" s="150"/>
    </row>
    <row r="28" spans="3:19" x14ac:dyDescent="0.25">
      <c r="C28" s="44"/>
      <c r="D28" s="124">
        <v>1</v>
      </c>
      <c r="E28" s="124"/>
      <c r="F28" s="124"/>
      <c r="G28" s="154" t="s">
        <v>97</v>
      </c>
      <c r="H28" s="154"/>
      <c r="I28" s="154"/>
      <c r="J28" s="73">
        <v>1.5</v>
      </c>
      <c r="K28" s="73"/>
      <c r="L28" s="73"/>
      <c r="M28" s="73"/>
      <c r="N28" s="45">
        <v>0</v>
      </c>
      <c r="O28" s="147" t="s">
        <v>146</v>
      </c>
      <c r="P28" s="147"/>
      <c r="Q28" s="147"/>
      <c r="R28" s="147"/>
      <c r="S28" s="147"/>
    </row>
    <row r="29" spans="3:19" x14ac:dyDescent="0.25">
      <c r="C29" s="44"/>
      <c r="D29" s="124"/>
      <c r="E29" s="124"/>
      <c r="F29" s="124"/>
      <c r="G29" s="154" t="s">
        <v>98</v>
      </c>
      <c r="H29" s="154"/>
      <c r="I29" s="154"/>
      <c r="J29" s="73">
        <v>1</v>
      </c>
      <c r="K29" s="73"/>
      <c r="L29" s="73"/>
      <c r="M29" s="73"/>
      <c r="N29" s="45">
        <v>0</v>
      </c>
      <c r="O29" s="147" t="s">
        <v>146</v>
      </c>
      <c r="P29" s="147"/>
      <c r="Q29" s="147"/>
      <c r="R29" s="147"/>
      <c r="S29" s="147"/>
    </row>
    <row r="30" spans="3:19" x14ac:dyDescent="0.25">
      <c r="C30" s="44"/>
      <c r="D30" s="124"/>
      <c r="E30" s="124"/>
      <c r="F30" s="124"/>
      <c r="G30" s="154" t="s">
        <v>99</v>
      </c>
      <c r="H30" s="154"/>
      <c r="I30" s="154"/>
      <c r="J30" s="73">
        <v>0.6</v>
      </c>
      <c r="K30" s="73"/>
      <c r="L30" s="73"/>
      <c r="M30" s="73"/>
      <c r="N30" s="45">
        <v>0</v>
      </c>
      <c r="O30" s="147" t="s">
        <v>146</v>
      </c>
      <c r="P30" s="147"/>
      <c r="Q30" s="147"/>
      <c r="R30" s="147"/>
      <c r="S30" s="147"/>
    </row>
    <row r="31" spans="3:19" ht="15" customHeight="1" x14ac:dyDescent="0.25">
      <c r="C31" s="44"/>
      <c r="D31" s="124"/>
      <c r="E31" s="124"/>
      <c r="F31" s="124"/>
      <c r="G31" s="154" t="s">
        <v>100</v>
      </c>
      <c r="H31" s="154"/>
      <c r="I31" s="154"/>
      <c r="J31" s="73"/>
      <c r="K31" s="73"/>
      <c r="L31" s="73"/>
      <c r="M31" s="73"/>
      <c r="N31" s="45">
        <v>0</v>
      </c>
      <c r="O31" s="147" t="s">
        <v>146</v>
      </c>
      <c r="P31" s="147"/>
      <c r="Q31" s="147"/>
      <c r="R31" s="147"/>
      <c r="S31" s="147"/>
    </row>
    <row r="32" spans="3:19" x14ac:dyDescent="0.25">
      <c r="C32" s="44"/>
      <c r="D32" s="124"/>
      <c r="E32" s="124"/>
      <c r="F32" s="124"/>
      <c r="G32" s="154" t="s">
        <v>101</v>
      </c>
      <c r="H32" s="154"/>
      <c r="I32" s="154"/>
      <c r="J32" s="73">
        <v>0.4</v>
      </c>
      <c r="K32" s="73"/>
      <c r="L32" s="73"/>
      <c r="M32" s="73"/>
      <c r="N32" s="45">
        <v>0</v>
      </c>
      <c r="O32" s="147" t="s">
        <v>146</v>
      </c>
      <c r="P32" s="147"/>
      <c r="Q32" s="147"/>
      <c r="R32" s="147"/>
      <c r="S32" s="147"/>
    </row>
    <row r="33" spans="3:19" x14ac:dyDescent="0.25">
      <c r="C33" s="44"/>
      <c r="D33" s="124"/>
      <c r="E33" s="124"/>
      <c r="F33" s="124"/>
      <c r="G33" s="154" t="s">
        <v>102</v>
      </c>
      <c r="H33" s="154"/>
      <c r="I33" s="154"/>
      <c r="J33" s="73">
        <v>0.25</v>
      </c>
      <c r="K33" s="73"/>
      <c r="L33" s="73"/>
      <c r="M33" s="73"/>
      <c r="N33" s="45">
        <v>0</v>
      </c>
      <c r="O33" s="147" t="s">
        <v>146</v>
      </c>
      <c r="P33" s="147"/>
      <c r="Q33" s="147"/>
      <c r="R33" s="147"/>
      <c r="S33" s="147"/>
    </row>
    <row r="34" spans="3:19" x14ac:dyDescent="0.25">
      <c r="C34" s="44"/>
      <c r="D34" s="124"/>
      <c r="E34" s="124"/>
      <c r="F34" s="124"/>
      <c r="G34" s="154" t="s">
        <v>103</v>
      </c>
      <c r="H34" s="154"/>
      <c r="I34" s="154"/>
      <c r="J34" s="73"/>
      <c r="K34" s="73"/>
      <c r="L34" s="73"/>
      <c r="M34" s="73"/>
      <c r="N34" s="45">
        <v>0</v>
      </c>
      <c r="O34" s="147" t="s">
        <v>146</v>
      </c>
      <c r="P34" s="147"/>
      <c r="Q34" s="147"/>
      <c r="R34" s="147"/>
      <c r="S34" s="147"/>
    </row>
    <row r="35" spans="3:19" x14ac:dyDescent="0.25">
      <c r="C35" s="44"/>
      <c r="D35" s="124"/>
      <c r="E35" s="124"/>
      <c r="F35" s="124"/>
      <c r="G35" s="154" t="s">
        <v>104</v>
      </c>
      <c r="H35" s="154"/>
      <c r="I35" s="154"/>
      <c r="J35" s="73"/>
      <c r="K35" s="73"/>
      <c r="L35" s="73"/>
      <c r="M35" s="73"/>
      <c r="N35" s="45">
        <v>0</v>
      </c>
      <c r="O35" s="147" t="s">
        <v>146</v>
      </c>
      <c r="P35" s="147"/>
      <c r="Q35" s="147"/>
      <c r="R35" s="147"/>
      <c r="S35" s="147"/>
    </row>
    <row r="36" spans="3:19" x14ac:dyDescent="0.25">
      <c r="C36" s="44"/>
      <c r="D36" s="124"/>
      <c r="E36" s="124"/>
      <c r="F36" s="124"/>
      <c r="G36" s="154" t="s">
        <v>55</v>
      </c>
      <c r="H36" s="154"/>
      <c r="I36" s="154"/>
      <c r="J36" s="73"/>
      <c r="K36" s="73"/>
      <c r="L36" s="73"/>
      <c r="M36" s="73"/>
      <c r="N36" s="45">
        <v>0</v>
      </c>
      <c r="O36" s="147" t="s">
        <v>146</v>
      </c>
      <c r="P36" s="147"/>
      <c r="Q36" s="147"/>
      <c r="R36" s="147"/>
      <c r="S36" s="147"/>
    </row>
    <row r="37" spans="3:19" x14ac:dyDescent="0.25">
      <c r="C37" s="44"/>
      <c r="D37" s="124"/>
      <c r="E37" s="124"/>
      <c r="F37" s="124"/>
      <c r="G37" s="154" t="s">
        <v>105</v>
      </c>
      <c r="H37" s="154"/>
      <c r="I37" s="154"/>
      <c r="J37" s="73"/>
      <c r="K37" s="73"/>
      <c r="L37" s="73"/>
      <c r="M37" s="73"/>
      <c r="N37" s="45">
        <v>0</v>
      </c>
      <c r="O37" s="147" t="s">
        <v>146</v>
      </c>
      <c r="P37" s="147"/>
      <c r="Q37" s="147"/>
      <c r="R37" s="147"/>
      <c r="S37" s="147"/>
    </row>
    <row r="38" spans="3:19" ht="15" customHeight="1" x14ac:dyDescent="0.25">
      <c r="C38" s="44"/>
      <c r="D38" s="124">
        <v>2</v>
      </c>
      <c r="E38" s="124"/>
      <c r="F38" s="124"/>
      <c r="G38" s="154" t="s">
        <v>101</v>
      </c>
      <c r="H38" s="154"/>
      <c r="I38" s="154"/>
      <c r="J38" s="73">
        <v>1.5</v>
      </c>
      <c r="K38" s="73"/>
      <c r="L38" s="73"/>
      <c r="M38" s="73"/>
      <c r="N38" s="45">
        <v>0</v>
      </c>
      <c r="O38" s="147" t="s">
        <v>146</v>
      </c>
      <c r="P38" s="147"/>
      <c r="Q38" s="147"/>
      <c r="R38" s="147"/>
      <c r="S38" s="147"/>
    </row>
    <row r="39" spans="3:19" x14ac:dyDescent="0.25">
      <c r="C39" s="44"/>
      <c r="D39" s="124"/>
      <c r="E39" s="124"/>
      <c r="F39" s="124"/>
      <c r="G39" s="154" t="s">
        <v>102</v>
      </c>
      <c r="H39" s="154"/>
      <c r="I39" s="154"/>
      <c r="J39" s="73">
        <v>1</v>
      </c>
      <c r="K39" s="73"/>
      <c r="L39" s="73"/>
      <c r="M39" s="73"/>
      <c r="N39" s="45">
        <v>0</v>
      </c>
      <c r="O39" s="147" t="s">
        <v>146</v>
      </c>
      <c r="P39" s="147"/>
      <c r="Q39" s="147"/>
      <c r="R39" s="147"/>
      <c r="S39" s="147"/>
    </row>
    <row r="40" spans="3:19" x14ac:dyDescent="0.25">
      <c r="C40" s="44"/>
      <c r="D40" s="124"/>
      <c r="E40" s="124"/>
      <c r="F40" s="124"/>
      <c r="G40" s="154" t="s">
        <v>103</v>
      </c>
      <c r="H40" s="154"/>
      <c r="I40" s="154"/>
      <c r="J40" s="73">
        <v>0.6</v>
      </c>
      <c r="K40" s="73"/>
      <c r="L40" s="73"/>
      <c r="M40" s="73"/>
      <c r="N40" s="45">
        <v>0</v>
      </c>
      <c r="O40" s="147" t="s">
        <v>146</v>
      </c>
      <c r="P40" s="147"/>
      <c r="Q40" s="147"/>
      <c r="R40" s="147"/>
      <c r="S40" s="147"/>
    </row>
    <row r="41" spans="3:19" ht="15" customHeight="1" x14ac:dyDescent="0.25">
      <c r="C41" s="44"/>
      <c r="D41" s="124"/>
      <c r="E41" s="124"/>
      <c r="F41" s="124"/>
      <c r="G41" s="154" t="s">
        <v>104</v>
      </c>
      <c r="H41" s="154"/>
      <c r="I41" s="154"/>
      <c r="J41" s="73">
        <v>0.4</v>
      </c>
      <c r="K41" s="73"/>
      <c r="L41" s="73"/>
      <c r="M41" s="73"/>
      <c r="N41" s="45">
        <v>0</v>
      </c>
      <c r="O41" s="147" t="s">
        <v>146</v>
      </c>
      <c r="P41" s="147"/>
      <c r="Q41" s="147"/>
      <c r="R41" s="147"/>
      <c r="S41" s="147"/>
    </row>
    <row r="42" spans="3:19" x14ac:dyDescent="0.25">
      <c r="C42" s="44"/>
      <c r="D42" s="124"/>
      <c r="E42" s="124"/>
      <c r="F42" s="124"/>
      <c r="G42" s="154" t="s">
        <v>55</v>
      </c>
      <c r="H42" s="154"/>
      <c r="I42" s="154"/>
      <c r="J42" s="73">
        <v>0.3</v>
      </c>
      <c r="K42" s="73"/>
      <c r="L42" s="73"/>
      <c r="M42" s="73"/>
      <c r="N42" s="45">
        <v>0</v>
      </c>
      <c r="O42" s="147" t="s">
        <v>146</v>
      </c>
      <c r="P42" s="147"/>
      <c r="Q42" s="147"/>
      <c r="R42" s="147"/>
      <c r="S42" s="147"/>
    </row>
    <row r="43" spans="3:19" x14ac:dyDescent="0.25">
      <c r="C43" s="44"/>
      <c r="D43" s="124"/>
      <c r="E43" s="124"/>
      <c r="F43" s="124"/>
      <c r="G43" s="154" t="s">
        <v>105</v>
      </c>
      <c r="H43" s="154"/>
      <c r="I43" s="154"/>
      <c r="J43" s="73">
        <v>0.25</v>
      </c>
      <c r="K43" s="73"/>
      <c r="L43" s="73"/>
      <c r="M43" s="73"/>
      <c r="N43" s="45">
        <v>0</v>
      </c>
      <c r="O43" s="147" t="s">
        <v>146</v>
      </c>
      <c r="P43" s="147"/>
      <c r="Q43" s="147"/>
      <c r="R43" s="147"/>
      <c r="S43" s="147"/>
    </row>
    <row r="44" spans="3:19" x14ac:dyDescent="0.25">
      <c r="C44" s="44"/>
      <c r="D44" s="124"/>
      <c r="E44" s="124"/>
      <c r="F44" s="124"/>
      <c r="G44" s="154" t="s">
        <v>56</v>
      </c>
      <c r="H44" s="154"/>
      <c r="I44" s="154"/>
      <c r="J44" s="73"/>
      <c r="K44" s="73"/>
      <c r="L44" s="73"/>
      <c r="M44" s="73"/>
      <c r="N44" s="45">
        <v>0</v>
      </c>
      <c r="O44" s="147" t="s">
        <v>146</v>
      </c>
      <c r="P44" s="147"/>
      <c r="Q44" s="147"/>
      <c r="R44" s="147"/>
      <c r="S44" s="147"/>
    </row>
    <row r="45" spans="3:19" x14ac:dyDescent="0.25">
      <c r="C45" s="44"/>
      <c r="D45" s="124"/>
      <c r="E45" s="124"/>
      <c r="F45" s="124"/>
      <c r="G45" s="154" t="s">
        <v>58</v>
      </c>
      <c r="H45" s="154"/>
      <c r="I45" s="154"/>
      <c r="J45" s="73"/>
      <c r="K45" s="73"/>
      <c r="L45" s="73"/>
      <c r="M45" s="73"/>
      <c r="N45" s="45">
        <v>0</v>
      </c>
      <c r="O45" s="147" t="s">
        <v>146</v>
      </c>
      <c r="P45" s="147"/>
      <c r="Q45" s="147"/>
      <c r="R45" s="147"/>
      <c r="S45" s="147"/>
    </row>
    <row r="46" spans="3:19" x14ac:dyDescent="0.25">
      <c r="C46" s="44"/>
      <c r="D46" s="124"/>
      <c r="E46" s="124"/>
      <c r="F46" s="124"/>
      <c r="G46" s="154" t="s">
        <v>60</v>
      </c>
      <c r="H46" s="154"/>
      <c r="I46" s="154"/>
      <c r="J46" s="73"/>
      <c r="K46" s="73"/>
      <c r="L46" s="73"/>
      <c r="M46" s="73"/>
      <c r="N46" s="45">
        <v>0</v>
      </c>
      <c r="O46" s="147" t="s">
        <v>146</v>
      </c>
      <c r="P46" s="147"/>
      <c r="Q46" s="147"/>
      <c r="R46" s="147"/>
      <c r="S46" s="147"/>
    </row>
    <row r="47" spans="3:19" x14ac:dyDescent="0.25">
      <c r="C47" s="44"/>
      <c r="D47" s="124">
        <v>3</v>
      </c>
      <c r="E47" s="124"/>
      <c r="F47" s="124"/>
      <c r="G47" s="154" t="s">
        <v>101</v>
      </c>
      <c r="H47" s="154"/>
      <c r="I47" s="154"/>
      <c r="J47" s="73">
        <v>2</v>
      </c>
      <c r="K47" s="73"/>
      <c r="L47" s="73"/>
      <c r="M47" s="73"/>
      <c r="N47" s="45">
        <v>0</v>
      </c>
      <c r="O47" s="147" t="s">
        <v>146</v>
      </c>
      <c r="P47" s="147"/>
      <c r="Q47" s="147"/>
      <c r="R47" s="147"/>
      <c r="S47" s="147"/>
    </row>
    <row r="48" spans="3:19" x14ac:dyDescent="0.25">
      <c r="C48" s="44"/>
      <c r="D48" s="124"/>
      <c r="E48" s="124"/>
      <c r="F48" s="124"/>
      <c r="G48" s="154" t="s">
        <v>102</v>
      </c>
      <c r="H48" s="154"/>
      <c r="I48" s="154"/>
      <c r="J48" s="73">
        <v>1.5</v>
      </c>
      <c r="K48" s="73"/>
      <c r="L48" s="73"/>
      <c r="M48" s="73"/>
      <c r="N48" s="45">
        <v>0</v>
      </c>
      <c r="O48" s="147" t="s">
        <v>146</v>
      </c>
      <c r="P48" s="147"/>
      <c r="Q48" s="147"/>
      <c r="R48" s="147"/>
      <c r="S48" s="147"/>
    </row>
    <row r="49" spans="3:19" x14ac:dyDescent="0.25">
      <c r="C49" s="44"/>
      <c r="D49" s="124"/>
      <c r="E49" s="124"/>
      <c r="F49" s="124"/>
      <c r="G49" s="154" t="s">
        <v>103</v>
      </c>
      <c r="H49" s="154"/>
      <c r="I49" s="154"/>
      <c r="J49" s="73">
        <v>1</v>
      </c>
      <c r="K49" s="73"/>
      <c r="L49" s="73"/>
      <c r="M49" s="73"/>
      <c r="N49" s="45">
        <v>0</v>
      </c>
      <c r="O49" s="147" t="s">
        <v>146</v>
      </c>
      <c r="P49" s="147"/>
      <c r="Q49" s="147"/>
      <c r="R49" s="147"/>
      <c r="S49" s="147"/>
    </row>
    <row r="50" spans="3:19" ht="30" customHeight="1" x14ac:dyDescent="0.25">
      <c r="C50" s="44"/>
      <c r="D50" s="124"/>
      <c r="E50" s="124"/>
      <c r="F50" s="124"/>
      <c r="G50" s="154" t="s">
        <v>104</v>
      </c>
      <c r="H50" s="154"/>
      <c r="I50" s="154"/>
      <c r="J50" s="73" t="s">
        <v>57</v>
      </c>
      <c r="K50" s="73"/>
      <c r="L50" s="73"/>
      <c r="M50" s="73"/>
      <c r="N50" s="45">
        <v>0</v>
      </c>
      <c r="O50" s="147" t="s">
        <v>146</v>
      </c>
      <c r="P50" s="147"/>
      <c r="Q50" s="147"/>
      <c r="R50" s="147"/>
      <c r="S50" s="147"/>
    </row>
    <row r="51" spans="3:19" ht="15" customHeight="1" x14ac:dyDescent="0.25">
      <c r="C51" s="44"/>
      <c r="D51" s="124"/>
      <c r="E51" s="124"/>
      <c r="F51" s="124"/>
      <c r="G51" s="154" t="s">
        <v>55</v>
      </c>
      <c r="H51" s="154"/>
      <c r="I51" s="154"/>
      <c r="J51" s="73" t="s">
        <v>59</v>
      </c>
      <c r="K51" s="73"/>
      <c r="L51" s="73"/>
      <c r="M51" s="73"/>
      <c r="N51" s="45">
        <v>0</v>
      </c>
      <c r="O51" s="147" t="s">
        <v>146</v>
      </c>
      <c r="P51" s="147"/>
      <c r="Q51" s="147"/>
      <c r="R51" s="147"/>
      <c r="S51" s="147"/>
    </row>
    <row r="52" spans="3:19" ht="15" customHeight="1" x14ac:dyDescent="0.25">
      <c r="C52" s="44"/>
      <c r="D52" s="124"/>
      <c r="E52" s="124"/>
      <c r="F52" s="124"/>
      <c r="G52" s="154" t="s">
        <v>105</v>
      </c>
      <c r="H52" s="154"/>
      <c r="I52" s="154"/>
      <c r="J52" s="73"/>
      <c r="K52" s="73"/>
      <c r="L52" s="73"/>
      <c r="M52" s="73"/>
      <c r="N52" s="45">
        <v>0</v>
      </c>
      <c r="O52" s="147" t="s">
        <v>146</v>
      </c>
      <c r="P52" s="147"/>
      <c r="Q52" s="147"/>
      <c r="R52" s="147"/>
      <c r="S52" s="147"/>
    </row>
    <row r="53" spans="3:19" ht="15" customHeight="1" x14ac:dyDescent="0.25">
      <c r="C53" s="44"/>
      <c r="D53" s="124"/>
      <c r="E53" s="124"/>
      <c r="F53" s="124"/>
      <c r="G53" s="154" t="s">
        <v>56</v>
      </c>
      <c r="H53" s="154"/>
      <c r="I53" s="154"/>
      <c r="J53" s="73" t="s">
        <v>61</v>
      </c>
      <c r="K53" s="73"/>
      <c r="L53" s="73"/>
      <c r="M53" s="73"/>
      <c r="N53" s="45">
        <v>0</v>
      </c>
      <c r="O53" s="147" t="s">
        <v>146</v>
      </c>
      <c r="P53" s="147"/>
      <c r="Q53" s="147"/>
      <c r="R53" s="147"/>
      <c r="S53" s="147"/>
    </row>
    <row r="54" spans="3:19" x14ac:dyDescent="0.25">
      <c r="C54" s="44"/>
      <c r="D54" s="124"/>
      <c r="E54" s="124"/>
      <c r="F54" s="124"/>
      <c r="G54" s="154" t="s">
        <v>58</v>
      </c>
      <c r="H54" s="154"/>
      <c r="I54" s="154"/>
      <c r="J54" s="73"/>
      <c r="K54" s="73"/>
      <c r="L54" s="73"/>
      <c r="M54" s="73"/>
      <c r="N54" s="45">
        <v>0</v>
      </c>
      <c r="O54" s="147" t="s">
        <v>146</v>
      </c>
      <c r="P54" s="147"/>
      <c r="Q54" s="147"/>
      <c r="R54" s="147"/>
      <c r="S54" s="147"/>
    </row>
    <row r="55" spans="3:19" x14ac:dyDescent="0.25">
      <c r="C55" s="44"/>
      <c r="D55" s="124"/>
      <c r="E55" s="124"/>
      <c r="F55" s="124"/>
      <c r="G55" s="154" t="s">
        <v>60</v>
      </c>
      <c r="H55" s="154"/>
      <c r="I55" s="154"/>
      <c r="J55" s="73"/>
      <c r="K55" s="73"/>
      <c r="L55" s="73"/>
      <c r="M55" s="73"/>
      <c r="N55" s="45">
        <v>0</v>
      </c>
      <c r="O55" s="147" t="s">
        <v>146</v>
      </c>
      <c r="P55" s="147"/>
      <c r="Q55" s="147"/>
      <c r="R55" s="147"/>
      <c r="S55" s="147"/>
    </row>
    <row r="56" spans="3:19" x14ac:dyDescent="0.25">
      <c r="C56" s="44"/>
      <c r="D56" s="124"/>
      <c r="E56" s="124"/>
      <c r="F56" s="124"/>
      <c r="G56" s="154" t="s">
        <v>62</v>
      </c>
      <c r="H56" s="154"/>
      <c r="I56" s="154"/>
      <c r="J56" s="73"/>
      <c r="K56" s="73"/>
      <c r="L56" s="73"/>
      <c r="M56" s="73"/>
      <c r="N56" s="45">
        <v>0</v>
      </c>
      <c r="O56" s="147" t="s">
        <v>146</v>
      </c>
      <c r="P56" s="147"/>
      <c r="Q56" s="147"/>
      <c r="R56" s="147"/>
      <c r="S56" s="147"/>
    </row>
    <row r="57" spans="3:19" ht="15" customHeight="1" x14ac:dyDescent="0.25">
      <c r="C57" s="44"/>
      <c r="D57" s="124">
        <v>4</v>
      </c>
      <c r="E57" s="124"/>
      <c r="F57" s="124"/>
      <c r="G57" s="154" t="s">
        <v>55</v>
      </c>
      <c r="H57" s="154"/>
      <c r="I57" s="154"/>
      <c r="J57" s="73">
        <v>1</v>
      </c>
      <c r="K57" s="73"/>
      <c r="L57" s="73"/>
      <c r="M57" s="73"/>
      <c r="N57" s="45">
        <v>0</v>
      </c>
      <c r="O57" s="147" t="s">
        <v>146</v>
      </c>
      <c r="P57" s="147"/>
      <c r="Q57" s="147"/>
      <c r="R57" s="147"/>
      <c r="S57" s="147"/>
    </row>
    <row r="58" spans="3:19" x14ac:dyDescent="0.25">
      <c r="C58" s="44"/>
      <c r="D58" s="124"/>
      <c r="E58" s="124"/>
      <c r="F58" s="124"/>
      <c r="G58" s="154" t="s">
        <v>105</v>
      </c>
      <c r="H58" s="154"/>
      <c r="I58" s="154"/>
      <c r="J58" s="73"/>
      <c r="K58" s="73"/>
      <c r="L58" s="73"/>
      <c r="M58" s="73"/>
      <c r="N58" s="45">
        <v>0</v>
      </c>
      <c r="O58" s="147" t="s">
        <v>146</v>
      </c>
      <c r="P58" s="147"/>
      <c r="Q58" s="147"/>
      <c r="R58" s="147"/>
      <c r="S58" s="147"/>
    </row>
    <row r="59" spans="3:19" ht="15" customHeight="1" x14ac:dyDescent="0.25">
      <c r="C59" s="44"/>
      <c r="D59" s="124"/>
      <c r="E59" s="124"/>
      <c r="F59" s="124"/>
      <c r="G59" s="154" t="s">
        <v>56</v>
      </c>
      <c r="H59" s="154"/>
      <c r="I59" s="154"/>
      <c r="J59" s="73" t="s">
        <v>57</v>
      </c>
      <c r="K59" s="73"/>
      <c r="L59" s="73"/>
      <c r="M59" s="73"/>
      <c r="N59" s="45">
        <v>0</v>
      </c>
      <c r="O59" s="147" t="s">
        <v>146</v>
      </c>
      <c r="P59" s="147"/>
      <c r="Q59" s="147"/>
      <c r="R59" s="147"/>
      <c r="S59" s="147"/>
    </row>
    <row r="60" spans="3:19" ht="30" customHeight="1" x14ac:dyDescent="0.25">
      <c r="C60" s="44"/>
      <c r="D60" s="124"/>
      <c r="E60" s="124"/>
      <c r="F60" s="124"/>
      <c r="G60" s="154" t="s">
        <v>58</v>
      </c>
      <c r="H60" s="154"/>
      <c r="I60" s="154"/>
      <c r="J60" s="73" t="s">
        <v>59</v>
      </c>
      <c r="K60" s="73"/>
      <c r="L60" s="73"/>
      <c r="M60" s="73"/>
      <c r="N60" s="45">
        <v>0</v>
      </c>
      <c r="O60" s="147" t="s">
        <v>146</v>
      </c>
      <c r="P60" s="147"/>
      <c r="Q60" s="147"/>
      <c r="R60" s="147"/>
      <c r="S60" s="147"/>
    </row>
    <row r="61" spans="3:19" ht="15" customHeight="1" x14ac:dyDescent="0.25">
      <c r="C61" s="44"/>
      <c r="D61" s="124"/>
      <c r="E61" s="124"/>
      <c r="F61" s="124"/>
      <c r="G61" s="154" t="s">
        <v>60</v>
      </c>
      <c r="H61" s="154"/>
      <c r="I61" s="154"/>
      <c r="J61" s="73" t="s">
        <v>61</v>
      </c>
      <c r="K61" s="73"/>
      <c r="L61" s="73"/>
      <c r="M61" s="73"/>
      <c r="N61" s="45">
        <v>0</v>
      </c>
      <c r="O61" s="147" t="s">
        <v>146</v>
      </c>
      <c r="P61" s="147"/>
      <c r="Q61" s="147"/>
      <c r="R61" s="147"/>
      <c r="S61" s="147"/>
    </row>
    <row r="62" spans="3:19" x14ac:dyDescent="0.25">
      <c r="C62" s="44"/>
      <c r="D62" s="124"/>
      <c r="E62" s="124"/>
      <c r="F62" s="124"/>
      <c r="G62" s="154" t="s">
        <v>62</v>
      </c>
      <c r="H62" s="154"/>
      <c r="I62" s="154"/>
      <c r="J62" s="73"/>
      <c r="K62" s="73"/>
      <c r="L62" s="73"/>
      <c r="M62" s="73"/>
      <c r="N62" s="45">
        <v>0</v>
      </c>
      <c r="O62" s="147" t="s">
        <v>146</v>
      </c>
      <c r="P62" s="147"/>
      <c r="Q62" s="147"/>
      <c r="R62" s="147"/>
      <c r="S62" s="147"/>
    </row>
    <row r="63" spans="3:19" x14ac:dyDescent="0.25">
      <c r="C63" s="44"/>
      <c r="D63" s="124"/>
      <c r="E63" s="124"/>
      <c r="F63" s="124"/>
      <c r="G63" s="154" t="s">
        <v>63</v>
      </c>
      <c r="H63" s="154"/>
      <c r="I63" s="154"/>
      <c r="J63" s="73"/>
      <c r="K63" s="73"/>
      <c r="L63" s="73"/>
      <c r="M63" s="73"/>
      <c r="N63" s="45">
        <v>0</v>
      </c>
      <c r="O63" s="147" t="s">
        <v>146</v>
      </c>
      <c r="P63" s="147"/>
      <c r="Q63" s="147"/>
      <c r="R63" s="147"/>
      <c r="S63" s="147"/>
    </row>
    <row r="64" spans="3:19" x14ac:dyDescent="0.25">
      <c r="C64" s="44"/>
      <c r="D64" s="124"/>
      <c r="E64" s="124"/>
      <c r="F64" s="124"/>
      <c r="G64" s="154" t="s">
        <v>64</v>
      </c>
      <c r="H64" s="154"/>
      <c r="I64" s="154"/>
      <c r="J64" s="73"/>
      <c r="K64" s="73"/>
      <c r="L64" s="73"/>
      <c r="M64" s="73"/>
      <c r="N64" s="45">
        <v>0</v>
      </c>
      <c r="O64" s="147" t="s">
        <v>146</v>
      </c>
      <c r="P64" s="147"/>
      <c r="Q64" s="147"/>
      <c r="R64" s="147"/>
      <c r="S64" s="147"/>
    </row>
    <row r="65" spans="3:19" x14ac:dyDescent="0.25">
      <c r="C65" s="44"/>
      <c r="D65" s="124"/>
      <c r="E65" s="124"/>
      <c r="F65" s="124"/>
      <c r="G65" s="154" t="s">
        <v>65</v>
      </c>
      <c r="H65" s="154"/>
      <c r="I65" s="154"/>
      <c r="J65" s="73"/>
      <c r="K65" s="73"/>
      <c r="L65" s="73"/>
      <c r="M65" s="73"/>
      <c r="N65" s="45">
        <v>0</v>
      </c>
      <c r="O65" s="147" t="s">
        <v>146</v>
      </c>
      <c r="P65" s="147"/>
      <c r="Q65" s="147"/>
      <c r="R65" s="147"/>
      <c r="S65" s="147"/>
    </row>
    <row r="66" spans="3:19" x14ac:dyDescent="0.25">
      <c r="C66" s="44"/>
      <c r="D66" s="124">
        <v>5</v>
      </c>
      <c r="E66" s="124"/>
      <c r="F66" s="124"/>
      <c r="G66" s="154" t="s">
        <v>60</v>
      </c>
      <c r="H66" s="154"/>
      <c r="I66" s="154"/>
      <c r="J66" s="73">
        <v>1.5</v>
      </c>
      <c r="K66" s="73"/>
      <c r="L66" s="73"/>
      <c r="M66" s="73"/>
      <c r="N66" s="45">
        <v>0</v>
      </c>
      <c r="O66" s="147" t="s">
        <v>146</v>
      </c>
      <c r="P66" s="147"/>
      <c r="Q66" s="147"/>
      <c r="R66" s="147"/>
      <c r="S66" s="147"/>
    </row>
    <row r="67" spans="3:19" ht="15" customHeight="1" x14ac:dyDescent="0.25">
      <c r="C67" s="44"/>
      <c r="D67" s="124"/>
      <c r="E67" s="124"/>
      <c r="F67" s="124"/>
      <c r="G67" s="154" t="s">
        <v>62</v>
      </c>
      <c r="H67" s="154"/>
      <c r="I67" s="154"/>
      <c r="J67" s="73">
        <v>1</v>
      </c>
      <c r="K67" s="73"/>
      <c r="L67" s="73"/>
      <c r="M67" s="73"/>
      <c r="N67" s="45">
        <v>0</v>
      </c>
      <c r="O67" s="147" t="s">
        <v>146</v>
      </c>
      <c r="P67" s="147"/>
      <c r="Q67" s="147"/>
      <c r="R67" s="147"/>
      <c r="S67" s="147"/>
    </row>
    <row r="68" spans="3:19" ht="15" customHeight="1" x14ac:dyDescent="0.25">
      <c r="C68" s="44"/>
      <c r="D68" s="124"/>
      <c r="E68" s="124"/>
      <c r="F68" s="124"/>
      <c r="G68" s="154" t="s">
        <v>63</v>
      </c>
      <c r="H68" s="154"/>
      <c r="I68" s="154"/>
      <c r="J68" s="73" t="s">
        <v>57</v>
      </c>
      <c r="K68" s="73"/>
      <c r="L68" s="73"/>
      <c r="M68" s="73"/>
      <c r="N68" s="45">
        <v>0</v>
      </c>
      <c r="O68" s="147" t="s">
        <v>146</v>
      </c>
      <c r="P68" s="147"/>
      <c r="Q68" s="147"/>
      <c r="R68" s="147"/>
      <c r="S68" s="147"/>
    </row>
    <row r="69" spans="3:19" x14ac:dyDescent="0.25">
      <c r="C69" s="44"/>
      <c r="D69" s="124"/>
      <c r="E69" s="124"/>
      <c r="F69" s="124"/>
      <c r="G69" s="154" t="s">
        <v>64</v>
      </c>
      <c r="H69" s="154"/>
      <c r="I69" s="154"/>
      <c r="J69" s="73"/>
      <c r="K69" s="73"/>
      <c r="L69" s="73"/>
      <c r="M69" s="73"/>
      <c r="N69" s="45">
        <v>0</v>
      </c>
      <c r="O69" s="147" t="s">
        <v>146</v>
      </c>
      <c r="P69" s="147"/>
      <c r="Q69" s="147"/>
      <c r="R69" s="147"/>
      <c r="S69" s="147"/>
    </row>
    <row r="70" spans="3:19" ht="30" customHeight="1" x14ac:dyDescent="0.25">
      <c r="C70" s="44"/>
      <c r="D70" s="124"/>
      <c r="E70" s="124"/>
      <c r="F70" s="124"/>
      <c r="G70" s="154" t="s">
        <v>65</v>
      </c>
      <c r="H70" s="154"/>
      <c r="I70" s="154"/>
      <c r="J70" s="73" t="s">
        <v>59</v>
      </c>
      <c r="K70" s="73"/>
      <c r="L70" s="73"/>
      <c r="M70" s="73"/>
      <c r="N70" s="45">
        <v>0</v>
      </c>
      <c r="O70" s="147" t="s">
        <v>146</v>
      </c>
      <c r="P70" s="147"/>
      <c r="Q70" s="147"/>
      <c r="R70" s="147"/>
      <c r="S70" s="147"/>
    </row>
    <row r="71" spans="3:19" ht="15" customHeight="1" x14ac:dyDescent="0.25">
      <c r="C71" s="44"/>
      <c r="D71" s="124"/>
      <c r="E71" s="124"/>
      <c r="F71" s="124"/>
      <c r="G71" s="154" t="s">
        <v>67</v>
      </c>
      <c r="H71" s="154"/>
      <c r="I71" s="154"/>
      <c r="J71" s="73" t="s">
        <v>61</v>
      </c>
      <c r="K71" s="73"/>
      <c r="L71" s="73"/>
      <c r="M71" s="73"/>
      <c r="N71" s="45">
        <v>0</v>
      </c>
      <c r="O71" s="147" t="s">
        <v>146</v>
      </c>
      <c r="P71" s="147"/>
      <c r="Q71" s="147"/>
      <c r="R71" s="147"/>
      <c r="S71" s="147"/>
    </row>
    <row r="72" spans="3:19" x14ac:dyDescent="0.25">
      <c r="C72" s="44"/>
      <c r="D72" s="124"/>
      <c r="E72" s="124"/>
      <c r="F72" s="124"/>
      <c r="G72" s="154" t="s">
        <v>68</v>
      </c>
      <c r="H72" s="154"/>
      <c r="I72" s="154"/>
      <c r="J72" s="73"/>
      <c r="K72" s="73"/>
      <c r="L72" s="73"/>
      <c r="M72" s="73"/>
      <c r="N72" s="45">
        <v>0</v>
      </c>
      <c r="O72" s="147" t="s">
        <v>146</v>
      </c>
      <c r="P72" s="147"/>
      <c r="Q72" s="147"/>
      <c r="R72" s="147"/>
      <c r="S72" s="147"/>
    </row>
    <row r="73" spans="3:19" x14ac:dyDescent="0.25">
      <c r="C73" s="44"/>
      <c r="D73" s="124"/>
      <c r="E73" s="124"/>
      <c r="F73" s="124"/>
      <c r="G73" s="154" t="s">
        <v>69</v>
      </c>
      <c r="H73" s="154"/>
      <c r="I73" s="154"/>
      <c r="J73" s="73"/>
      <c r="K73" s="73"/>
      <c r="L73" s="73"/>
      <c r="M73" s="73"/>
      <c r="N73" s="45">
        <v>0</v>
      </c>
      <c r="O73" s="147" t="s">
        <v>146</v>
      </c>
      <c r="P73" s="147"/>
      <c r="Q73" s="147"/>
      <c r="R73" s="147"/>
      <c r="S73" s="147"/>
    </row>
    <row r="74" spans="3:19" x14ac:dyDescent="0.25">
      <c r="C74" s="44"/>
      <c r="D74" s="124"/>
      <c r="E74" s="124"/>
      <c r="F74" s="124"/>
      <c r="G74" s="154" t="s">
        <v>70</v>
      </c>
      <c r="H74" s="154"/>
      <c r="I74" s="154"/>
      <c r="J74" s="73"/>
      <c r="K74" s="73"/>
      <c r="L74" s="73"/>
      <c r="M74" s="73"/>
      <c r="N74" s="45">
        <v>0</v>
      </c>
      <c r="O74" s="147" t="s">
        <v>146</v>
      </c>
      <c r="P74" s="147"/>
      <c r="Q74" s="147"/>
      <c r="R74" s="147"/>
      <c r="S74" s="147"/>
    </row>
    <row r="75" spans="3:19" ht="15" customHeight="1" x14ac:dyDescent="0.25">
      <c r="C75" s="44"/>
      <c r="D75" s="124"/>
      <c r="E75" s="124"/>
      <c r="F75" s="124"/>
      <c r="G75" s="154" t="s">
        <v>72</v>
      </c>
      <c r="H75" s="154"/>
      <c r="I75" s="154"/>
      <c r="J75" s="73"/>
      <c r="K75" s="73"/>
      <c r="L75" s="73"/>
      <c r="M75" s="73"/>
      <c r="N75" s="45">
        <v>0</v>
      </c>
      <c r="O75" s="147" t="s">
        <v>146</v>
      </c>
      <c r="P75" s="147"/>
      <c r="Q75" s="147"/>
      <c r="R75" s="147"/>
      <c r="S75" s="147"/>
    </row>
    <row r="76" spans="3:19" x14ac:dyDescent="0.25">
      <c r="C76" s="44"/>
      <c r="D76" s="124">
        <v>6</v>
      </c>
      <c r="E76" s="124"/>
      <c r="F76" s="124"/>
      <c r="G76" s="154" t="s">
        <v>63</v>
      </c>
      <c r="H76" s="154"/>
      <c r="I76" s="154"/>
      <c r="J76" s="155">
        <v>2</v>
      </c>
      <c r="K76" s="155"/>
      <c r="L76" s="155"/>
      <c r="M76" s="155"/>
      <c r="N76" s="45">
        <v>0</v>
      </c>
      <c r="O76" s="147" t="s">
        <v>146</v>
      </c>
      <c r="P76" s="147"/>
      <c r="Q76" s="147"/>
      <c r="R76" s="147"/>
      <c r="S76" s="147"/>
    </row>
    <row r="77" spans="3:19" ht="15" customHeight="1" x14ac:dyDescent="0.25">
      <c r="C77" s="44"/>
      <c r="D77" s="124"/>
      <c r="E77" s="124"/>
      <c r="F77" s="124"/>
      <c r="G77" s="154" t="s">
        <v>64</v>
      </c>
      <c r="H77" s="154"/>
      <c r="I77" s="154"/>
      <c r="J77" s="155"/>
      <c r="K77" s="155"/>
      <c r="L77" s="155"/>
      <c r="M77" s="155"/>
      <c r="N77" s="45">
        <v>0</v>
      </c>
      <c r="O77" s="147" t="s">
        <v>146</v>
      </c>
      <c r="P77" s="147"/>
      <c r="Q77" s="147"/>
      <c r="R77" s="147"/>
      <c r="S77" s="147"/>
    </row>
    <row r="78" spans="3:19" x14ac:dyDescent="0.25">
      <c r="C78" s="44"/>
      <c r="D78" s="124"/>
      <c r="E78" s="124"/>
      <c r="F78" s="124"/>
      <c r="G78" s="154" t="s">
        <v>65</v>
      </c>
      <c r="H78" s="154"/>
      <c r="I78" s="154"/>
      <c r="J78" s="155">
        <v>1.5</v>
      </c>
      <c r="K78" s="155"/>
      <c r="L78" s="155"/>
      <c r="M78" s="155"/>
      <c r="N78" s="45">
        <v>0</v>
      </c>
      <c r="O78" s="147" t="s">
        <v>146</v>
      </c>
      <c r="P78" s="147"/>
      <c r="Q78" s="147"/>
      <c r="R78" s="147"/>
      <c r="S78" s="147"/>
    </row>
    <row r="79" spans="3:19" x14ac:dyDescent="0.25">
      <c r="C79" s="44"/>
      <c r="D79" s="124"/>
      <c r="E79" s="124"/>
      <c r="F79" s="124"/>
      <c r="G79" s="154" t="s">
        <v>67</v>
      </c>
      <c r="H79" s="154"/>
      <c r="I79" s="154"/>
      <c r="J79" s="155">
        <v>1</v>
      </c>
      <c r="K79" s="155"/>
      <c r="L79" s="155"/>
      <c r="M79" s="155"/>
      <c r="N79" s="45">
        <v>0</v>
      </c>
      <c r="O79" s="147" t="s">
        <v>146</v>
      </c>
      <c r="P79" s="147"/>
      <c r="Q79" s="147"/>
      <c r="R79" s="147"/>
      <c r="S79" s="147"/>
    </row>
    <row r="80" spans="3:19" ht="30" customHeight="1" x14ac:dyDescent="0.25">
      <c r="C80" s="44"/>
      <c r="D80" s="124"/>
      <c r="E80" s="124"/>
      <c r="F80" s="124"/>
      <c r="G80" s="154" t="s">
        <v>68</v>
      </c>
      <c r="H80" s="154"/>
      <c r="I80" s="154"/>
      <c r="J80" s="155" t="s">
        <v>57</v>
      </c>
      <c r="K80" s="155"/>
      <c r="L80" s="155"/>
      <c r="M80" s="155"/>
      <c r="N80" s="45">
        <v>0</v>
      </c>
      <c r="O80" s="147" t="s">
        <v>146</v>
      </c>
      <c r="P80" s="147"/>
      <c r="Q80" s="147"/>
      <c r="R80" s="147"/>
      <c r="S80" s="147"/>
    </row>
    <row r="81" spans="1:19" ht="30" customHeight="1" x14ac:dyDescent="0.25">
      <c r="C81" s="44"/>
      <c r="D81" s="124"/>
      <c r="E81" s="124"/>
      <c r="F81" s="124"/>
      <c r="G81" s="154" t="s">
        <v>69</v>
      </c>
      <c r="H81" s="154"/>
      <c r="I81" s="154"/>
      <c r="J81" s="73" t="s">
        <v>59</v>
      </c>
      <c r="K81" s="73"/>
      <c r="L81" s="73"/>
      <c r="M81" s="73"/>
      <c r="N81" s="45">
        <v>0</v>
      </c>
      <c r="O81" s="147" t="s">
        <v>146</v>
      </c>
      <c r="P81" s="147"/>
      <c r="Q81" s="147"/>
      <c r="R81" s="147"/>
      <c r="S81" s="147"/>
    </row>
    <row r="82" spans="1:19" ht="15" customHeight="1" x14ac:dyDescent="0.25">
      <c r="C82" s="44"/>
      <c r="D82" s="124"/>
      <c r="E82" s="124"/>
      <c r="F82" s="124"/>
      <c r="G82" s="154" t="s">
        <v>70</v>
      </c>
      <c r="H82" s="154"/>
      <c r="I82" s="154"/>
      <c r="J82" s="155" t="s">
        <v>61</v>
      </c>
      <c r="K82" s="155"/>
      <c r="L82" s="155"/>
      <c r="M82" s="155"/>
      <c r="N82" s="45">
        <v>0</v>
      </c>
      <c r="O82" s="147" t="s">
        <v>146</v>
      </c>
      <c r="P82" s="147"/>
      <c r="Q82" s="147"/>
      <c r="R82" s="147"/>
      <c r="S82" s="147"/>
    </row>
    <row r="83" spans="1:19" x14ac:dyDescent="0.25">
      <c r="C83" s="44"/>
      <c r="D83" s="124"/>
      <c r="E83" s="124"/>
      <c r="F83" s="124"/>
      <c r="G83" s="154" t="s">
        <v>72</v>
      </c>
      <c r="H83" s="154"/>
      <c r="I83" s="154"/>
      <c r="J83" s="155"/>
      <c r="K83" s="155"/>
      <c r="L83" s="155"/>
      <c r="M83" s="155"/>
      <c r="N83" s="45">
        <v>0</v>
      </c>
      <c r="O83" s="147" t="s">
        <v>146</v>
      </c>
      <c r="P83" s="147"/>
      <c r="Q83" s="147"/>
      <c r="R83" s="147"/>
      <c r="S83" s="147"/>
    </row>
    <row r="84" spans="1:19" x14ac:dyDescent="0.25">
      <c r="C84" s="44"/>
      <c r="D84" s="124"/>
      <c r="E84" s="124"/>
      <c r="F84" s="124"/>
      <c r="G84" s="154" t="s">
        <v>73</v>
      </c>
      <c r="H84" s="154"/>
      <c r="I84" s="154"/>
      <c r="J84" s="155"/>
      <c r="K84" s="155"/>
      <c r="L84" s="155"/>
      <c r="M84" s="155"/>
      <c r="N84" s="45">
        <v>0</v>
      </c>
      <c r="O84" s="147" t="s">
        <v>146</v>
      </c>
      <c r="P84" s="147"/>
      <c r="Q84" s="147"/>
      <c r="R84" s="147"/>
      <c r="S84" s="147"/>
    </row>
    <row r="85" spans="1:19" x14ac:dyDescent="0.25">
      <c r="C85" s="44"/>
      <c r="D85" s="124"/>
      <c r="E85" s="124"/>
      <c r="F85" s="124"/>
      <c r="G85" s="154" t="s">
        <v>74</v>
      </c>
      <c r="H85" s="154"/>
      <c r="I85" s="154"/>
      <c r="J85" s="155"/>
      <c r="K85" s="155"/>
      <c r="L85" s="155"/>
      <c r="M85" s="155"/>
      <c r="N85" s="45">
        <v>0</v>
      </c>
      <c r="O85" s="147" t="s">
        <v>146</v>
      </c>
      <c r="P85" s="147"/>
      <c r="Q85" s="147"/>
      <c r="R85" s="147"/>
      <c r="S85" s="147"/>
    </row>
    <row r="86" spans="1:19" ht="15" customHeight="1" x14ac:dyDescent="0.25">
      <c r="C86" s="44"/>
      <c r="D86" s="124">
        <v>7</v>
      </c>
      <c r="E86" s="124"/>
      <c r="F86" s="124"/>
      <c r="G86" s="154" t="s">
        <v>75</v>
      </c>
      <c r="H86" s="154"/>
      <c r="I86" s="154"/>
      <c r="J86" s="73">
        <v>1.5</v>
      </c>
      <c r="K86" s="73"/>
      <c r="L86" s="73"/>
      <c r="M86" s="73"/>
      <c r="N86" s="45">
        <v>0</v>
      </c>
      <c r="O86" s="147" t="s">
        <v>146</v>
      </c>
      <c r="P86" s="147"/>
      <c r="Q86" s="147"/>
      <c r="R86" s="147"/>
      <c r="S86" s="147"/>
    </row>
    <row r="87" spans="1:19" x14ac:dyDescent="0.25">
      <c r="C87" s="44"/>
      <c r="D87" s="124"/>
      <c r="E87" s="124"/>
      <c r="F87" s="124"/>
      <c r="G87" s="154" t="s">
        <v>76</v>
      </c>
      <c r="H87" s="154"/>
      <c r="I87" s="154"/>
      <c r="J87" s="73">
        <v>1</v>
      </c>
      <c r="K87" s="73"/>
      <c r="L87" s="73"/>
      <c r="M87" s="73"/>
      <c r="N87" s="45">
        <v>0</v>
      </c>
      <c r="O87" s="147" t="s">
        <v>146</v>
      </c>
      <c r="P87" s="147"/>
      <c r="Q87" s="147"/>
      <c r="R87" s="147"/>
      <c r="S87" s="147"/>
    </row>
    <row r="88" spans="1:19" ht="15" customHeight="1" x14ac:dyDescent="0.25">
      <c r="C88" s="44"/>
      <c r="D88" s="124"/>
      <c r="E88" s="124"/>
      <c r="F88" s="124"/>
      <c r="G88" s="154" t="s">
        <v>77</v>
      </c>
      <c r="H88" s="154"/>
      <c r="I88" s="154"/>
      <c r="J88" s="73" t="s">
        <v>57</v>
      </c>
      <c r="K88" s="73"/>
      <c r="L88" s="73"/>
      <c r="M88" s="73"/>
      <c r="N88" s="45">
        <v>0</v>
      </c>
      <c r="O88" s="147" t="s">
        <v>146</v>
      </c>
      <c r="P88" s="147"/>
      <c r="Q88" s="147"/>
      <c r="R88" s="147"/>
      <c r="S88" s="147"/>
    </row>
    <row r="89" spans="1:19" x14ac:dyDescent="0.25">
      <c r="C89" s="44"/>
      <c r="D89" s="124"/>
      <c r="E89" s="124"/>
      <c r="F89" s="124"/>
      <c r="G89" s="154" t="s">
        <v>78</v>
      </c>
      <c r="H89" s="154"/>
      <c r="I89" s="154"/>
      <c r="J89" s="73"/>
      <c r="K89" s="73"/>
      <c r="L89" s="73"/>
      <c r="M89" s="73"/>
      <c r="N89" s="45">
        <v>0</v>
      </c>
      <c r="O89" s="147" t="s">
        <v>146</v>
      </c>
      <c r="P89" s="147"/>
      <c r="Q89" s="147"/>
      <c r="R89" s="147"/>
      <c r="S89" s="147"/>
    </row>
    <row r="90" spans="1:19" ht="15" customHeight="1" x14ac:dyDescent="0.25">
      <c r="C90" s="44"/>
      <c r="D90" s="124"/>
      <c r="E90" s="124"/>
      <c r="F90" s="124"/>
      <c r="G90" s="154" t="s">
        <v>79</v>
      </c>
      <c r="H90" s="154"/>
      <c r="I90" s="154"/>
      <c r="J90" s="73" t="s">
        <v>61</v>
      </c>
      <c r="K90" s="73"/>
      <c r="L90" s="73"/>
      <c r="M90" s="73"/>
      <c r="N90" s="45">
        <v>0</v>
      </c>
      <c r="O90" s="147" t="s">
        <v>146</v>
      </c>
      <c r="P90" s="147"/>
      <c r="Q90" s="147"/>
      <c r="R90" s="147"/>
      <c r="S90" s="147"/>
    </row>
    <row r="91" spans="1:19" x14ac:dyDescent="0.25">
      <c r="C91" s="44"/>
      <c r="D91" s="124"/>
      <c r="E91" s="124"/>
      <c r="F91" s="124"/>
      <c r="G91" s="154" t="s">
        <v>80</v>
      </c>
      <c r="H91" s="154"/>
      <c r="I91" s="154"/>
      <c r="J91" s="73"/>
      <c r="K91" s="73"/>
      <c r="L91" s="73"/>
      <c r="M91" s="73"/>
      <c r="N91" s="45">
        <v>0</v>
      </c>
      <c r="O91" s="147" t="s">
        <v>146</v>
      </c>
      <c r="P91" s="147"/>
      <c r="Q91" s="147"/>
      <c r="R91" s="147"/>
      <c r="S91" s="147"/>
    </row>
    <row r="92" spans="1:19" x14ac:dyDescent="0.25">
      <c r="C92" s="44"/>
      <c r="D92" s="124"/>
      <c r="E92" s="124"/>
      <c r="F92" s="124"/>
      <c r="G92" s="154" t="s">
        <v>81</v>
      </c>
      <c r="H92" s="154"/>
      <c r="I92" s="154"/>
      <c r="J92" s="73"/>
      <c r="K92" s="73"/>
      <c r="L92" s="73"/>
      <c r="M92" s="73"/>
      <c r="N92" s="45">
        <v>0</v>
      </c>
      <c r="O92" s="147" t="s">
        <v>146</v>
      </c>
      <c r="P92" s="147"/>
      <c r="Q92" s="147"/>
      <c r="R92" s="147"/>
      <c r="S92" s="147"/>
    </row>
    <row r="93" spans="1:19" x14ac:dyDescent="0.25">
      <c r="C93" s="44"/>
      <c r="D93" s="124"/>
      <c r="E93" s="124"/>
      <c r="F93" s="124"/>
      <c r="G93" s="154" t="s">
        <v>82</v>
      </c>
      <c r="H93" s="154"/>
      <c r="I93" s="154"/>
      <c r="J93" s="73"/>
      <c r="K93" s="73"/>
      <c r="L93" s="73"/>
      <c r="M93" s="73"/>
      <c r="N93" s="45">
        <v>0</v>
      </c>
      <c r="O93" s="147" t="s">
        <v>146</v>
      </c>
      <c r="P93" s="147"/>
      <c r="Q93" s="147"/>
      <c r="R93" s="147"/>
      <c r="S93" s="147"/>
    </row>
    <row r="94" spans="1:19" x14ac:dyDescent="0.25">
      <c r="C94" s="44"/>
      <c r="D94" s="124"/>
      <c r="E94" s="124"/>
      <c r="F94" s="124"/>
      <c r="G94" s="154" t="s">
        <v>83</v>
      </c>
      <c r="H94" s="154"/>
      <c r="I94" s="154"/>
      <c r="J94" s="73"/>
      <c r="K94" s="73"/>
      <c r="L94" s="73"/>
      <c r="M94" s="73"/>
      <c r="N94" s="45">
        <v>0</v>
      </c>
      <c r="O94" s="147" t="s">
        <v>146</v>
      </c>
      <c r="P94" s="147"/>
      <c r="Q94" s="147"/>
      <c r="R94" s="147"/>
      <c r="S94" s="147"/>
    </row>
    <row r="95" spans="1:19" s="5" customFormat="1" ht="30.75" customHeight="1" x14ac:dyDescent="0.25">
      <c r="A95"/>
      <c r="C95" s="47" t="s">
        <v>138</v>
      </c>
      <c r="D95" s="148" t="s">
        <v>141</v>
      </c>
      <c r="E95" s="148"/>
      <c r="F95" s="148"/>
      <c r="G95" s="150"/>
      <c r="H95" s="150"/>
      <c r="I95" s="150"/>
      <c r="J95" s="150"/>
      <c r="K95" s="150"/>
      <c r="L95" s="150"/>
      <c r="M95" s="150"/>
      <c r="N95" s="42"/>
      <c r="O95" s="150"/>
      <c r="P95" s="150"/>
      <c r="Q95" s="150"/>
      <c r="R95" s="150"/>
      <c r="S95" s="150"/>
    </row>
    <row r="96" spans="1:19" s="5" customFormat="1" x14ac:dyDescent="0.25">
      <c r="C96" s="48"/>
      <c r="D96" s="145" t="s">
        <v>139</v>
      </c>
      <c r="E96" s="145"/>
      <c r="F96" s="145"/>
      <c r="G96" s="147" t="s">
        <v>170</v>
      </c>
      <c r="H96" s="147"/>
      <c r="I96" s="147"/>
      <c r="J96" s="147"/>
      <c r="K96" s="147"/>
      <c r="L96" s="147"/>
      <c r="M96" s="147"/>
      <c r="N96" s="45">
        <v>0</v>
      </c>
      <c r="O96" s="147"/>
      <c r="P96" s="147"/>
      <c r="Q96" s="147"/>
      <c r="R96" s="147"/>
      <c r="S96" s="147"/>
    </row>
    <row r="97" spans="1:19" x14ac:dyDescent="0.25">
      <c r="A97" s="5"/>
      <c r="C97" s="44"/>
      <c r="D97" s="145" t="s">
        <v>140</v>
      </c>
      <c r="E97" s="145"/>
      <c r="F97" s="145"/>
      <c r="G97" s="147" t="s">
        <v>171</v>
      </c>
      <c r="H97" s="147"/>
      <c r="I97" s="147"/>
      <c r="J97" s="147"/>
      <c r="K97" s="147"/>
      <c r="L97" s="147"/>
      <c r="M97" s="147"/>
      <c r="N97" s="45">
        <v>0</v>
      </c>
      <c r="O97" s="147"/>
      <c r="P97" s="147"/>
      <c r="Q97" s="147"/>
      <c r="R97" s="147"/>
      <c r="S97" s="147"/>
    </row>
    <row r="98" spans="1:19" x14ac:dyDescent="0.25">
      <c r="C98" s="41">
        <v>7</v>
      </c>
      <c r="D98" s="149" t="s">
        <v>16</v>
      </c>
      <c r="E98" s="149"/>
      <c r="F98" s="149"/>
      <c r="G98" s="150"/>
      <c r="H98" s="150"/>
      <c r="I98" s="150"/>
      <c r="J98" s="150"/>
      <c r="K98" s="150"/>
      <c r="L98" s="150"/>
      <c r="M98" s="150"/>
      <c r="N98" s="42"/>
      <c r="O98" s="150"/>
      <c r="P98" s="150"/>
      <c r="Q98" s="150"/>
      <c r="R98" s="150"/>
      <c r="S98" s="150"/>
    </row>
    <row r="99" spans="1:19" ht="32.25" customHeight="1" x14ac:dyDescent="0.25">
      <c r="C99" s="44"/>
      <c r="D99" s="146" t="s">
        <v>53</v>
      </c>
      <c r="E99" s="146"/>
      <c r="F99" s="146"/>
      <c r="G99" s="152" t="s">
        <v>155</v>
      </c>
      <c r="H99" s="152"/>
      <c r="I99" s="152"/>
      <c r="J99" s="152"/>
      <c r="K99" s="152"/>
      <c r="L99" s="152"/>
      <c r="M99" s="152"/>
      <c r="N99" s="45">
        <v>0</v>
      </c>
      <c r="O99" s="147"/>
      <c r="P99" s="147"/>
      <c r="Q99" s="147"/>
      <c r="R99" s="147"/>
      <c r="S99" s="147"/>
    </row>
    <row r="100" spans="1:19" x14ac:dyDescent="0.25">
      <c r="C100" s="41">
        <v>8</v>
      </c>
      <c r="D100" s="149" t="s">
        <v>46</v>
      </c>
      <c r="E100" s="149"/>
      <c r="F100" s="149"/>
      <c r="G100" s="150"/>
      <c r="H100" s="150"/>
      <c r="I100" s="150"/>
      <c r="J100" s="150"/>
      <c r="K100" s="150"/>
      <c r="L100" s="150"/>
      <c r="M100" s="150"/>
      <c r="N100" s="42"/>
      <c r="O100" s="150"/>
      <c r="P100" s="150"/>
      <c r="Q100" s="150"/>
      <c r="R100" s="150"/>
      <c r="S100" s="150"/>
    </row>
    <row r="101" spans="1:19" ht="34.5" customHeight="1" x14ac:dyDescent="0.25">
      <c r="C101" s="43"/>
      <c r="D101" s="146" t="s">
        <v>53</v>
      </c>
      <c r="E101" s="146"/>
      <c r="F101" s="146"/>
      <c r="G101" s="152" t="s">
        <v>155</v>
      </c>
      <c r="H101" s="152"/>
      <c r="I101" s="152"/>
      <c r="J101" s="152"/>
      <c r="K101" s="152"/>
      <c r="L101" s="152"/>
      <c r="M101" s="152"/>
      <c r="N101" s="45">
        <v>0</v>
      </c>
      <c r="O101" s="147"/>
      <c r="P101" s="147"/>
      <c r="Q101" s="147"/>
      <c r="R101" s="147"/>
      <c r="S101" s="147"/>
    </row>
    <row r="102" spans="1:19" x14ac:dyDescent="0.25">
      <c r="C102" s="41">
        <v>9</v>
      </c>
      <c r="D102" s="149" t="s">
        <v>115</v>
      </c>
      <c r="E102" s="149"/>
      <c r="F102" s="149"/>
      <c r="G102" s="150"/>
      <c r="H102" s="150"/>
      <c r="I102" s="150"/>
      <c r="J102" s="150"/>
      <c r="K102" s="150"/>
      <c r="L102" s="150"/>
      <c r="M102" s="150"/>
      <c r="N102" s="42"/>
      <c r="O102" s="150"/>
      <c r="P102" s="150"/>
      <c r="Q102" s="150"/>
      <c r="R102" s="150"/>
      <c r="S102" s="150"/>
    </row>
    <row r="103" spans="1:19" ht="30.75" customHeight="1" x14ac:dyDescent="0.25">
      <c r="C103" s="44"/>
      <c r="D103" s="145" t="s">
        <v>17</v>
      </c>
      <c r="E103" s="145"/>
      <c r="F103" s="145"/>
      <c r="G103" s="153" t="s">
        <v>116</v>
      </c>
      <c r="H103" s="153"/>
      <c r="I103" s="153"/>
      <c r="J103" s="153"/>
      <c r="K103" s="153"/>
      <c r="L103" s="153"/>
      <c r="M103" s="153"/>
      <c r="N103" s="45">
        <v>0</v>
      </c>
      <c r="O103" s="147"/>
      <c r="P103" s="147"/>
      <c r="Q103" s="147"/>
      <c r="R103" s="147"/>
      <c r="S103" s="147"/>
    </row>
    <row r="104" spans="1:19" ht="35.25" customHeight="1" x14ac:dyDescent="0.25">
      <c r="C104" s="44"/>
      <c r="D104" s="145" t="s">
        <v>18</v>
      </c>
      <c r="E104" s="145"/>
      <c r="F104" s="145"/>
      <c r="G104" s="153" t="s">
        <v>117</v>
      </c>
      <c r="H104" s="153"/>
      <c r="I104" s="153"/>
      <c r="J104" s="153"/>
      <c r="K104" s="153"/>
      <c r="L104" s="153"/>
      <c r="M104" s="153"/>
      <c r="N104" s="45">
        <v>0</v>
      </c>
      <c r="O104" s="147"/>
      <c r="P104" s="147"/>
      <c r="Q104" s="147"/>
      <c r="R104" s="147"/>
      <c r="S104" s="147"/>
    </row>
    <row r="105" spans="1:19" x14ac:dyDescent="0.25">
      <c r="C105" s="41">
        <v>10</v>
      </c>
      <c r="D105" s="149" t="s">
        <v>19</v>
      </c>
      <c r="E105" s="149"/>
      <c r="F105" s="149"/>
      <c r="G105" s="150"/>
      <c r="H105" s="150"/>
      <c r="I105" s="150"/>
      <c r="J105" s="150"/>
      <c r="K105" s="150"/>
      <c r="L105" s="150"/>
      <c r="M105" s="150"/>
      <c r="N105" s="42"/>
      <c r="O105" s="150"/>
      <c r="P105" s="150"/>
      <c r="Q105" s="150"/>
      <c r="R105" s="150"/>
      <c r="S105" s="150"/>
    </row>
    <row r="106" spans="1:19" x14ac:dyDescent="0.25">
      <c r="C106" s="44"/>
      <c r="D106" s="145" t="s">
        <v>2</v>
      </c>
      <c r="E106" s="145"/>
      <c r="F106" s="145"/>
      <c r="G106" s="147" t="s">
        <v>2</v>
      </c>
      <c r="H106" s="147"/>
      <c r="I106" s="147"/>
      <c r="J106" s="147"/>
      <c r="K106" s="147"/>
      <c r="L106" s="147"/>
      <c r="M106" s="147"/>
      <c r="N106" s="45">
        <v>0</v>
      </c>
      <c r="O106" s="147"/>
      <c r="P106" s="147"/>
      <c r="Q106" s="147"/>
      <c r="R106" s="147"/>
      <c r="S106" s="147"/>
    </row>
    <row r="107" spans="1:19" x14ac:dyDescent="0.25">
      <c r="C107" s="44"/>
      <c r="D107" s="145" t="s">
        <v>20</v>
      </c>
      <c r="E107" s="145"/>
      <c r="F107" s="145"/>
      <c r="G107" s="147" t="s">
        <v>173</v>
      </c>
      <c r="H107" s="147"/>
      <c r="I107" s="147"/>
      <c r="J107" s="147"/>
      <c r="K107" s="147"/>
      <c r="L107" s="147"/>
      <c r="M107" s="147"/>
      <c r="N107" s="45">
        <v>0</v>
      </c>
      <c r="O107" s="147"/>
      <c r="P107" s="147"/>
      <c r="Q107" s="147"/>
      <c r="R107" s="147"/>
      <c r="S107" s="147"/>
    </row>
    <row r="108" spans="1:19" x14ac:dyDescent="0.25">
      <c r="C108" s="44"/>
      <c r="D108" s="145" t="s">
        <v>21</v>
      </c>
      <c r="E108" s="145"/>
      <c r="F108" s="145"/>
      <c r="G108" s="147" t="s">
        <v>47</v>
      </c>
      <c r="H108" s="147"/>
      <c r="I108" s="147"/>
      <c r="J108" s="147"/>
      <c r="K108" s="147"/>
      <c r="L108" s="147"/>
      <c r="M108" s="147"/>
      <c r="N108" s="45">
        <v>0</v>
      </c>
      <c r="O108" s="147"/>
      <c r="P108" s="147"/>
      <c r="Q108" s="147"/>
      <c r="R108" s="147"/>
      <c r="S108" s="147"/>
    </row>
    <row r="109" spans="1:19" x14ac:dyDescent="0.25">
      <c r="C109" s="41">
        <v>11</v>
      </c>
      <c r="D109" s="149" t="s">
        <v>24</v>
      </c>
      <c r="E109" s="149"/>
      <c r="F109" s="149"/>
      <c r="G109" s="150"/>
      <c r="H109" s="150"/>
      <c r="I109" s="150"/>
      <c r="J109" s="150"/>
      <c r="K109" s="150"/>
      <c r="L109" s="150"/>
      <c r="M109" s="150"/>
      <c r="N109" s="42"/>
      <c r="O109" s="150"/>
      <c r="P109" s="150"/>
      <c r="Q109" s="150"/>
      <c r="R109" s="150"/>
      <c r="S109" s="150"/>
    </row>
    <row r="110" spans="1:19" x14ac:dyDescent="0.25">
      <c r="C110" s="44"/>
      <c r="D110" s="145" t="s">
        <v>25</v>
      </c>
      <c r="E110" s="145"/>
      <c r="F110" s="145"/>
      <c r="G110" s="147" t="s">
        <v>48</v>
      </c>
      <c r="H110" s="147"/>
      <c r="I110" s="147"/>
      <c r="J110" s="147"/>
      <c r="K110" s="147"/>
      <c r="L110" s="147"/>
      <c r="M110" s="147"/>
      <c r="N110" s="45">
        <v>0</v>
      </c>
      <c r="O110" s="147"/>
      <c r="P110" s="147"/>
      <c r="Q110" s="147"/>
      <c r="R110" s="147"/>
      <c r="S110" s="147"/>
    </row>
    <row r="111" spans="1:19" x14ac:dyDescent="0.25">
      <c r="C111" s="44"/>
      <c r="D111" s="145" t="s">
        <v>26</v>
      </c>
      <c r="E111" s="145"/>
      <c r="F111" s="145"/>
      <c r="G111" s="147" t="s">
        <v>172</v>
      </c>
      <c r="H111" s="147"/>
      <c r="I111" s="147"/>
      <c r="J111" s="147"/>
      <c r="K111" s="147"/>
      <c r="L111" s="147"/>
      <c r="M111" s="147"/>
      <c r="N111" s="45">
        <v>0</v>
      </c>
      <c r="O111" s="147"/>
      <c r="P111" s="147"/>
      <c r="Q111" s="147"/>
      <c r="R111" s="147"/>
      <c r="S111" s="147"/>
    </row>
    <row r="112" spans="1:19" x14ac:dyDescent="0.25">
      <c r="C112" s="41">
        <v>12</v>
      </c>
      <c r="D112" s="149" t="s">
        <v>131</v>
      </c>
      <c r="E112" s="149"/>
      <c r="F112" s="149"/>
      <c r="G112" s="150"/>
      <c r="H112" s="150"/>
      <c r="I112" s="150"/>
      <c r="J112" s="150"/>
      <c r="K112" s="150"/>
      <c r="L112" s="150"/>
      <c r="M112" s="150"/>
      <c r="N112" s="42"/>
      <c r="O112" s="150"/>
      <c r="P112" s="150"/>
      <c r="Q112" s="150"/>
      <c r="R112" s="150"/>
      <c r="S112" s="150"/>
    </row>
    <row r="113" spans="3:19" x14ac:dyDescent="0.25">
      <c r="C113" s="44"/>
      <c r="D113" s="145" t="s">
        <v>2</v>
      </c>
      <c r="E113" s="145"/>
      <c r="F113" s="145"/>
      <c r="G113" s="147" t="s">
        <v>2</v>
      </c>
      <c r="H113" s="147"/>
      <c r="I113" s="147"/>
      <c r="J113" s="147"/>
      <c r="K113" s="147"/>
      <c r="L113" s="147"/>
      <c r="M113" s="147"/>
      <c r="N113" s="45">
        <v>0</v>
      </c>
      <c r="O113" s="147"/>
      <c r="P113" s="147"/>
      <c r="Q113" s="147"/>
      <c r="R113" s="147"/>
      <c r="S113" s="147"/>
    </row>
    <row r="114" spans="3:19" x14ac:dyDescent="0.25">
      <c r="C114" s="44"/>
      <c r="D114" s="145" t="s">
        <v>130</v>
      </c>
      <c r="E114" s="145"/>
      <c r="F114" s="145"/>
      <c r="G114" s="147" t="s">
        <v>132</v>
      </c>
      <c r="H114" s="147"/>
      <c r="I114" s="147"/>
      <c r="J114" s="147"/>
      <c r="K114" s="147"/>
      <c r="L114" s="147"/>
      <c r="M114" s="147"/>
      <c r="N114" s="45">
        <v>0</v>
      </c>
      <c r="O114" s="147"/>
      <c r="P114" s="147"/>
      <c r="Q114" s="147"/>
      <c r="R114" s="147"/>
      <c r="S114" s="147"/>
    </row>
    <row r="115" spans="3:19" ht="32.25" customHeight="1" x14ac:dyDescent="0.25">
      <c r="C115" s="41">
        <v>13</v>
      </c>
      <c r="D115" s="148" t="s">
        <v>165</v>
      </c>
      <c r="E115" s="148"/>
      <c r="F115" s="148"/>
      <c r="G115" s="150"/>
      <c r="H115" s="150"/>
      <c r="I115" s="150"/>
      <c r="J115" s="150"/>
      <c r="K115" s="150"/>
      <c r="L115" s="150"/>
      <c r="M115" s="150"/>
      <c r="N115" s="42"/>
      <c r="O115" s="150"/>
      <c r="P115" s="150"/>
      <c r="Q115" s="150"/>
      <c r="R115" s="150"/>
      <c r="S115" s="150"/>
    </row>
    <row r="116" spans="3:19" x14ac:dyDescent="0.25">
      <c r="C116" s="43"/>
      <c r="D116" s="145" t="s">
        <v>2</v>
      </c>
      <c r="E116" s="145"/>
      <c r="F116" s="145"/>
      <c r="G116" s="147" t="s">
        <v>2</v>
      </c>
      <c r="H116" s="147"/>
      <c r="I116" s="147"/>
      <c r="J116" s="147"/>
      <c r="K116" s="147"/>
      <c r="L116" s="147"/>
      <c r="M116" s="147"/>
      <c r="N116" s="45">
        <v>0</v>
      </c>
      <c r="O116" s="147"/>
      <c r="P116" s="147"/>
      <c r="Q116" s="147"/>
      <c r="R116" s="147"/>
      <c r="S116" s="147"/>
    </row>
    <row r="117" spans="3:19" ht="45" customHeight="1" x14ac:dyDescent="0.25">
      <c r="C117" s="44"/>
      <c r="D117" s="145" t="s">
        <v>30</v>
      </c>
      <c r="E117" s="145"/>
      <c r="F117" s="145"/>
      <c r="G117" s="151" t="s">
        <v>108</v>
      </c>
      <c r="H117" s="151"/>
      <c r="I117" s="151"/>
      <c r="J117" s="151"/>
      <c r="K117" s="151"/>
      <c r="L117" s="151"/>
      <c r="M117" s="151"/>
      <c r="N117" s="45">
        <v>0</v>
      </c>
      <c r="O117" s="147"/>
      <c r="P117" s="147"/>
      <c r="Q117" s="147"/>
      <c r="R117" s="147"/>
      <c r="S117" s="147"/>
    </row>
    <row r="118" spans="3:19" ht="90" customHeight="1" x14ac:dyDescent="0.25">
      <c r="C118" s="44"/>
      <c r="D118" s="145" t="s">
        <v>31</v>
      </c>
      <c r="E118" s="145"/>
      <c r="F118" s="145"/>
      <c r="G118" s="151" t="s">
        <v>109</v>
      </c>
      <c r="H118" s="151"/>
      <c r="I118" s="151"/>
      <c r="J118" s="151"/>
      <c r="K118" s="151"/>
      <c r="L118" s="151"/>
      <c r="M118" s="151"/>
      <c r="N118" s="45">
        <v>0</v>
      </c>
      <c r="O118" s="147"/>
      <c r="P118" s="147"/>
      <c r="Q118" s="147"/>
      <c r="R118" s="147"/>
      <c r="S118" s="147"/>
    </row>
    <row r="119" spans="3:19" ht="105" customHeight="1" x14ac:dyDescent="0.25">
      <c r="C119" s="44"/>
      <c r="D119" s="145" t="s">
        <v>32</v>
      </c>
      <c r="E119" s="145"/>
      <c r="F119" s="145"/>
      <c r="G119" s="151" t="s">
        <v>124</v>
      </c>
      <c r="H119" s="151"/>
      <c r="I119" s="151"/>
      <c r="J119" s="151"/>
      <c r="K119" s="151"/>
      <c r="L119" s="151"/>
      <c r="M119" s="151"/>
      <c r="N119" s="45">
        <v>0</v>
      </c>
      <c r="O119" s="147"/>
      <c r="P119" s="147"/>
      <c r="Q119" s="147"/>
      <c r="R119" s="147"/>
      <c r="S119" s="147"/>
    </row>
    <row r="120" spans="3:19" ht="165" customHeight="1" x14ac:dyDescent="0.25">
      <c r="C120" s="44"/>
      <c r="D120" s="145" t="s">
        <v>33</v>
      </c>
      <c r="E120" s="145"/>
      <c r="F120" s="145"/>
      <c r="G120" s="151" t="s">
        <v>125</v>
      </c>
      <c r="H120" s="151"/>
      <c r="I120" s="151"/>
      <c r="J120" s="151"/>
      <c r="K120" s="151"/>
      <c r="L120" s="151"/>
      <c r="M120" s="151"/>
      <c r="N120" s="45">
        <v>0</v>
      </c>
      <c r="O120" s="147"/>
      <c r="P120" s="147"/>
      <c r="Q120" s="147"/>
      <c r="R120" s="147"/>
      <c r="S120" s="147"/>
    </row>
    <row r="121" spans="3:19" ht="180" customHeight="1" x14ac:dyDescent="0.25">
      <c r="C121" s="44"/>
      <c r="D121" s="145" t="s">
        <v>34</v>
      </c>
      <c r="E121" s="145"/>
      <c r="F121" s="145"/>
      <c r="G121" s="151" t="s">
        <v>126</v>
      </c>
      <c r="H121" s="151"/>
      <c r="I121" s="151"/>
      <c r="J121" s="151"/>
      <c r="K121" s="151"/>
      <c r="L121" s="151"/>
      <c r="M121" s="151"/>
      <c r="N121" s="45">
        <v>0</v>
      </c>
      <c r="O121" s="147"/>
      <c r="P121" s="147"/>
      <c r="Q121" s="147"/>
      <c r="R121" s="147"/>
      <c r="S121" s="147"/>
    </row>
    <row r="122" spans="3:19" x14ac:dyDescent="0.25">
      <c r="C122" s="41">
        <v>14</v>
      </c>
      <c r="D122" s="149" t="s">
        <v>39</v>
      </c>
      <c r="E122" s="149"/>
      <c r="F122" s="149"/>
      <c r="G122" s="150"/>
      <c r="H122" s="150"/>
      <c r="I122" s="150"/>
      <c r="J122" s="150"/>
      <c r="K122" s="150"/>
      <c r="L122" s="150"/>
      <c r="M122" s="150"/>
      <c r="N122" s="42"/>
      <c r="O122" s="150"/>
      <c r="P122" s="150"/>
      <c r="Q122" s="150"/>
      <c r="R122" s="150"/>
      <c r="S122" s="150"/>
    </row>
    <row r="123" spans="3:19" x14ac:dyDescent="0.25">
      <c r="C123" s="44"/>
      <c r="D123" s="145" t="s">
        <v>2</v>
      </c>
      <c r="E123" s="145"/>
      <c r="F123" s="145"/>
      <c r="G123" s="147" t="s">
        <v>2</v>
      </c>
      <c r="H123" s="147"/>
      <c r="I123" s="147"/>
      <c r="J123" s="147"/>
      <c r="K123" s="147"/>
      <c r="L123" s="147"/>
      <c r="M123" s="147"/>
      <c r="N123" s="45">
        <v>0</v>
      </c>
      <c r="O123" s="147"/>
      <c r="P123" s="147"/>
      <c r="Q123" s="147"/>
      <c r="R123" s="147"/>
      <c r="S123" s="147"/>
    </row>
    <row r="124" spans="3:19" x14ac:dyDescent="0.25">
      <c r="C124" s="44"/>
      <c r="D124" s="145" t="s">
        <v>40</v>
      </c>
      <c r="E124" s="145"/>
      <c r="F124" s="145"/>
      <c r="G124" s="147" t="s">
        <v>39</v>
      </c>
      <c r="H124" s="147"/>
      <c r="I124" s="147"/>
      <c r="J124" s="147"/>
      <c r="K124" s="147"/>
      <c r="L124" s="147"/>
      <c r="M124" s="147"/>
      <c r="N124" s="45">
        <v>0</v>
      </c>
      <c r="O124" s="147" t="s">
        <v>134</v>
      </c>
      <c r="P124" s="147"/>
      <c r="Q124" s="147"/>
      <c r="R124" s="147"/>
      <c r="S124" s="147"/>
    </row>
    <row r="125" spans="3:19" x14ac:dyDescent="0.25">
      <c r="C125" s="41">
        <v>15</v>
      </c>
      <c r="D125" s="149" t="s">
        <v>49</v>
      </c>
      <c r="E125" s="149"/>
      <c r="F125" s="149"/>
      <c r="G125" s="150"/>
      <c r="H125" s="150"/>
      <c r="I125" s="150"/>
      <c r="J125" s="150"/>
      <c r="K125" s="150"/>
      <c r="L125" s="150"/>
      <c r="M125" s="150"/>
      <c r="N125" s="42"/>
      <c r="O125" s="150"/>
      <c r="P125" s="150"/>
      <c r="Q125" s="150"/>
      <c r="R125" s="150"/>
      <c r="S125" s="150"/>
    </row>
    <row r="126" spans="3:19" x14ac:dyDescent="0.25">
      <c r="C126" s="44"/>
      <c r="D126" s="145" t="s">
        <v>2</v>
      </c>
      <c r="E126" s="145"/>
      <c r="F126" s="145"/>
      <c r="G126" s="147" t="s">
        <v>2</v>
      </c>
      <c r="H126" s="147"/>
      <c r="I126" s="147"/>
      <c r="J126" s="147"/>
      <c r="K126" s="147"/>
      <c r="L126" s="147"/>
      <c r="M126" s="147"/>
      <c r="N126" s="49">
        <v>0</v>
      </c>
      <c r="O126" s="147"/>
      <c r="P126" s="147"/>
      <c r="Q126" s="147"/>
      <c r="R126" s="147"/>
      <c r="S126" s="147"/>
    </row>
    <row r="127" spans="3:19" x14ac:dyDescent="0.25">
      <c r="C127" s="44"/>
      <c r="D127" s="145" t="s">
        <v>50</v>
      </c>
      <c r="E127" s="145"/>
      <c r="F127" s="145"/>
      <c r="G127" s="147" t="s">
        <v>51</v>
      </c>
      <c r="H127" s="147"/>
      <c r="I127" s="147"/>
      <c r="J127" s="147"/>
      <c r="K127" s="147"/>
      <c r="L127" s="147"/>
      <c r="M127" s="147"/>
      <c r="N127" s="45">
        <v>0</v>
      </c>
      <c r="O127" s="147"/>
      <c r="P127" s="147"/>
      <c r="Q127" s="147"/>
      <c r="R127" s="147"/>
      <c r="S127" s="147"/>
    </row>
    <row r="128" spans="3:19" x14ac:dyDescent="0.25">
      <c r="C128" s="41">
        <v>16</v>
      </c>
      <c r="D128" s="149" t="s">
        <v>54</v>
      </c>
      <c r="E128" s="149"/>
      <c r="F128" s="149"/>
      <c r="G128" s="150"/>
      <c r="H128" s="150"/>
      <c r="I128" s="150"/>
      <c r="J128" s="150"/>
      <c r="K128" s="150"/>
      <c r="L128" s="150"/>
      <c r="M128" s="150"/>
      <c r="N128" s="42"/>
      <c r="O128" s="150"/>
      <c r="P128" s="150"/>
      <c r="Q128" s="150"/>
      <c r="R128" s="150"/>
      <c r="S128" s="150"/>
    </row>
    <row r="129" spans="3:19" x14ac:dyDescent="0.25">
      <c r="C129" s="44"/>
      <c r="D129" s="145" t="s">
        <v>2</v>
      </c>
      <c r="E129" s="145"/>
      <c r="F129" s="145"/>
      <c r="G129" s="147" t="s">
        <v>2</v>
      </c>
      <c r="H129" s="147"/>
      <c r="I129" s="147"/>
      <c r="J129" s="147"/>
      <c r="K129" s="147"/>
      <c r="L129" s="147"/>
      <c r="M129" s="147"/>
      <c r="N129" s="45">
        <v>0</v>
      </c>
      <c r="O129" s="147"/>
      <c r="P129" s="147"/>
      <c r="Q129" s="147"/>
      <c r="R129" s="147"/>
      <c r="S129" s="147"/>
    </row>
    <row r="130" spans="3:19" x14ac:dyDescent="0.25">
      <c r="C130" s="44"/>
      <c r="D130" s="145" t="s">
        <v>52</v>
      </c>
      <c r="E130" s="145"/>
      <c r="F130" s="145"/>
      <c r="G130" s="147" t="s">
        <v>135</v>
      </c>
      <c r="H130" s="147"/>
      <c r="I130" s="147"/>
      <c r="J130" s="147"/>
      <c r="K130" s="147"/>
      <c r="L130" s="147"/>
      <c r="M130" s="147"/>
      <c r="N130" s="45">
        <v>0</v>
      </c>
      <c r="O130" s="147"/>
      <c r="P130" s="147"/>
      <c r="Q130" s="147"/>
      <c r="R130" s="147"/>
      <c r="S130" s="147"/>
    </row>
  </sheetData>
  <mergeCells count="341">
    <mergeCell ref="H5:I5"/>
    <mergeCell ref="G11:M11"/>
    <mergeCell ref="G12:M12"/>
    <mergeCell ref="D11:F11"/>
    <mergeCell ref="D12:F12"/>
    <mergeCell ref="O11:S11"/>
    <mergeCell ref="O12:S12"/>
    <mergeCell ref="O13:S13"/>
    <mergeCell ref="O14:S14"/>
    <mergeCell ref="O15:S15"/>
    <mergeCell ref="G13:M13"/>
    <mergeCell ref="D13:F13"/>
    <mergeCell ref="D14:F14"/>
    <mergeCell ref="D15:F15"/>
    <mergeCell ref="O16:S16"/>
    <mergeCell ref="O17:S17"/>
    <mergeCell ref="G106:M106"/>
    <mergeCell ref="G107:M107"/>
    <mergeCell ref="G108:M108"/>
    <mergeCell ref="D26:F26"/>
    <mergeCell ref="D24:F24"/>
    <mergeCell ref="G23:M23"/>
    <mergeCell ref="G24:M24"/>
    <mergeCell ref="G25:M25"/>
    <mergeCell ref="O23:S23"/>
    <mergeCell ref="O24:S24"/>
    <mergeCell ref="O25:S25"/>
    <mergeCell ref="O26:S26"/>
    <mergeCell ref="O27:S27"/>
    <mergeCell ref="O18:S18"/>
    <mergeCell ref="O19:S19"/>
    <mergeCell ref="O20:S20"/>
    <mergeCell ref="O21:S21"/>
    <mergeCell ref="O22:S22"/>
    <mergeCell ref="G26:M26"/>
    <mergeCell ref="D27:F27"/>
    <mergeCell ref="D21:F21"/>
    <mergeCell ref="D17:F17"/>
    <mergeCell ref="D16:F16"/>
    <mergeCell ref="D18:F18"/>
    <mergeCell ref="D19:F19"/>
    <mergeCell ref="D20:F20"/>
    <mergeCell ref="D22:F22"/>
    <mergeCell ref="D23:F23"/>
    <mergeCell ref="D25:F25"/>
    <mergeCell ref="G14:M14"/>
    <mergeCell ref="G15:M15"/>
    <mergeCell ref="G16:M16"/>
    <mergeCell ref="G17:M17"/>
    <mergeCell ref="G18:M18"/>
    <mergeCell ref="G19:M19"/>
    <mergeCell ref="G20:M20"/>
    <mergeCell ref="G21:M21"/>
    <mergeCell ref="G22:M22"/>
    <mergeCell ref="O32:S32"/>
    <mergeCell ref="O33:S33"/>
    <mergeCell ref="O34:S34"/>
    <mergeCell ref="O35:S35"/>
    <mergeCell ref="O36:S36"/>
    <mergeCell ref="O28:S28"/>
    <mergeCell ref="O29:S29"/>
    <mergeCell ref="O30:S30"/>
    <mergeCell ref="O31:S31"/>
    <mergeCell ref="O42:S42"/>
    <mergeCell ref="O43:S43"/>
    <mergeCell ref="O44:S44"/>
    <mergeCell ref="O45:S45"/>
    <mergeCell ref="O46:S46"/>
    <mergeCell ref="O37:S37"/>
    <mergeCell ref="O38:S38"/>
    <mergeCell ref="O39:S39"/>
    <mergeCell ref="O40:S40"/>
    <mergeCell ref="O41:S41"/>
    <mergeCell ref="O52:S52"/>
    <mergeCell ref="O53:S53"/>
    <mergeCell ref="O54:S54"/>
    <mergeCell ref="O55:S55"/>
    <mergeCell ref="O56:S56"/>
    <mergeCell ref="O47:S47"/>
    <mergeCell ref="O48:S48"/>
    <mergeCell ref="O49:S49"/>
    <mergeCell ref="O50:S50"/>
    <mergeCell ref="O51:S51"/>
    <mergeCell ref="O62:S62"/>
    <mergeCell ref="O63:S63"/>
    <mergeCell ref="O64:S64"/>
    <mergeCell ref="O65:S65"/>
    <mergeCell ref="O66:S66"/>
    <mergeCell ref="O57:S57"/>
    <mergeCell ref="O58:S58"/>
    <mergeCell ref="O59:S59"/>
    <mergeCell ref="O60:S60"/>
    <mergeCell ref="O61:S61"/>
    <mergeCell ref="O72:S72"/>
    <mergeCell ref="O73:S73"/>
    <mergeCell ref="O74:S74"/>
    <mergeCell ref="O75:S75"/>
    <mergeCell ref="O76:S76"/>
    <mergeCell ref="O67:S67"/>
    <mergeCell ref="O68:S68"/>
    <mergeCell ref="O69:S69"/>
    <mergeCell ref="O70:S70"/>
    <mergeCell ref="O71:S71"/>
    <mergeCell ref="O91:S91"/>
    <mergeCell ref="O82:S82"/>
    <mergeCell ref="O83:S83"/>
    <mergeCell ref="O84:S84"/>
    <mergeCell ref="O85:S85"/>
    <mergeCell ref="O86:S86"/>
    <mergeCell ref="O77:S77"/>
    <mergeCell ref="O78:S78"/>
    <mergeCell ref="O79:S79"/>
    <mergeCell ref="O80:S80"/>
    <mergeCell ref="O81:S81"/>
    <mergeCell ref="J81:M81"/>
    <mergeCell ref="J80:M80"/>
    <mergeCell ref="J79:M79"/>
    <mergeCell ref="J78:M78"/>
    <mergeCell ref="J76:M77"/>
    <mergeCell ref="O92:S92"/>
    <mergeCell ref="O93:S93"/>
    <mergeCell ref="O94:S94"/>
    <mergeCell ref="D28:F37"/>
    <mergeCell ref="D38:F46"/>
    <mergeCell ref="D47:F56"/>
    <mergeCell ref="D57:F65"/>
    <mergeCell ref="D66:F75"/>
    <mergeCell ref="D76:F85"/>
    <mergeCell ref="D86:F94"/>
    <mergeCell ref="J90:M94"/>
    <mergeCell ref="J88:M89"/>
    <mergeCell ref="J86:M86"/>
    <mergeCell ref="J87:M87"/>
    <mergeCell ref="J82:M85"/>
    <mergeCell ref="O87:S87"/>
    <mergeCell ref="O88:S88"/>
    <mergeCell ref="O89:S89"/>
    <mergeCell ref="O90:S90"/>
    <mergeCell ref="J61:M65"/>
    <mergeCell ref="J60:M60"/>
    <mergeCell ref="J59:M59"/>
    <mergeCell ref="J57:M58"/>
    <mergeCell ref="J53:M56"/>
    <mergeCell ref="J71:M75"/>
    <mergeCell ref="J70:M70"/>
    <mergeCell ref="J68:M69"/>
    <mergeCell ref="J67:M67"/>
    <mergeCell ref="J66:M66"/>
    <mergeCell ref="J43:M46"/>
    <mergeCell ref="J38:M38"/>
    <mergeCell ref="J39:M39"/>
    <mergeCell ref="J40:M40"/>
    <mergeCell ref="J41:M41"/>
    <mergeCell ref="J42:M42"/>
    <mergeCell ref="J51:M52"/>
    <mergeCell ref="J50:M50"/>
    <mergeCell ref="J47:M47"/>
    <mergeCell ref="J48:M48"/>
    <mergeCell ref="J49:M49"/>
    <mergeCell ref="G30:I30"/>
    <mergeCell ref="G31:I31"/>
    <mergeCell ref="G32:I32"/>
    <mergeCell ref="G33:I33"/>
    <mergeCell ref="G34:I34"/>
    <mergeCell ref="G27:I27"/>
    <mergeCell ref="J27:M27"/>
    <mergeCell ref="G28:I28"/>
    <mergeCell ref="G29:I29"/>
    <mergeCell ref="J33:M37"/>
    <mergeCell ref="J32:M32"/>
    <mergeCell ref="J30:M31"/>
    <mergeCell ref="J29:M29"/>
    <mergeCell ref="J28:M28"/>
    <mergeCell ref="G40:I40"/>
    <mergeCell ref="G41:I41"/>
    <mergeCell ref="G42:I42"/>
    <mergeCell ref="G43:I43"/>
    <mergeCell ref="G44:I44"/>
    <mergeCell ref="G35:I35"/>
    <mergeCell ref="G36:I36"/>
    <mergeCell ref="G37:I37"/>
    <mergeCell ref="G38:I38"/>
    <mergeCell ref="G39:I39"/>
    <mergeCell ref="G50:I50"/>
    <mergeCell ref="G51:I51"/>
    <mergeCell ref="G52:I52"/>
    <mergeCell ref="G53:I53"/>
    <mergeCell ref="G54:I54"/>
    <mergeCell ref="G45:I45"/>
    <mergeCell ref="G46:I46"/>
    <mergeCell ref="G47:I47"/>
    <mergeCell ref="G48:I48"/>
    <mergeCell ref="G49:I49"/>
    <mergeCell ref="G60:I60"/>
    <mergeCell ref="G61:I61"/>
    <mergeCell ref="G62:I62"/>
    <mergeCell ref="G63:I63"/>
    <mergeCell ref="G64:I64"/>
    <mergeCell ref="G55:I55"/>
    <mergeCell ref="G56:I56"/>
    <mergeCell ref="G57:I57"/>
    <mergeCell ref="G58:I58"/>
    <mergeCell ref="G59:I59"/>
    <mergeCell ref="G70:I70"/>
    <mergeCell ref="G71:I71"/>
    <mergeCell ref="G72:I72"/>
    <mergeCell ref="G73:I73"/>
    <mergeCell ref="G74:I74"/>
    <mergeCell ref="G65:I65"/>
    <mergeCell ref="G66:I66"/>
    <mergeCell ref="G67:I67"/>
    <mergeCell ref="G68:I68"/>
    <mergeCell ref="G69:I69"/>
    <mergeCell ref="G80:I80"/>
    <mergeCell ref="G81:I81"/>
    <mergeCell ref="G82:I82"/>
    <mergeCell ref="G83:I83"/>
    <mergeCell ref="G84:I84"/>
    <mergeCell ref="G75:I75"/>
    <mergeCell ref="G76:I76"/>
    <mergeCell ref="G77:I77"/>
    <mergeCell ref="G78:I78"/>
    <mergeCell ref="G79:I79"/>
    <mergeCell ref="G90:I90"/>
    <mergeCell ref="G91:I91"/>
    <mergeCell ref="G92:I92"/>
    <mergeCell ref="G93:I93"/>
    <mergeCell ref="G94:I94"/>
    <mergeCell ref="G85:I85"/>
    <mergeCell ref="G86:I86"/>
    <mergeCell ref="G87:I87"/>
    <mergeCell ref="G88:I88"/>
    <mergeCell ref="G89:I89"/>
    <mergeCell ref="O102:S102"/>
    <mergeCell ref="O103:S103"/>
    <mergeCell ref="O104:S104"/>
    <mergeCell ref="O99:S99"/>
    <mergeCell ref="O100:S100"/>
    <mergeCell ref="O101:S101"/>
    <mergeCell ref="O95:S95"/>
    <mergeCell ref="O96:S96"/>
    <mergeCell ref="O97:S97"/>
    <mergeCell ref="O98:S98"/>
    <mergeCell ref="O117:S117"/>
    <mergeCell ref="O118:S118"/>
    <mergeCell ref="O119:S119"/>
    <mergeCell ref="O110:S110"/>
    <mergeCell ref="O111:S111"/>
    <mergeCell ref="O112:S112"/>
    <mergeCell ref="O113:S113"/>
    <mergeCell ref="O114:S114"/>
    <mergeCell ref="O105:S105"/>
    <mergeCell ref="O106:S106"/>
    <mergeCell ref="O107:S107"/>
    <mergeCell ref="O108:S108"/>
    <mergeCell ref="O109:S109"/>
    <mergeCell ref="O130:S130"/>
    <mergeCell ref="G95:M95"/>
    <mergeCell ref="G96:M96"/>
    <mergeCell ref="G97:M97"/>
    <mergeCell ref="G98:M98"/>
    <mergeCell ref="G99:M99"/>
    <mergeCell ref="G100:M100"/>
    <mergeCell ref="G101:M101"/>
    <mergeCell ref="G102:M102"/>
    <mergeCell ref="G103:M103"/>
    <mergeCell ref="G104:M104"/>
    <mergeCell ref="G105:M105"/>
    <mergeCell ref="O125:S125"/>
    <mergeCell ref="O126:S126"/>
    <mergeCell ref="O127:S127"/>
    <mergeCell ref="O128:S128"/>
    <mergeCell ref="O129:S129"/>
    <mergeCell ref="O120:S120"/>
    <mergeCell ref="O121:S121"/>
    <mergeCell ref="O122:S122"/>
    <mergeCell ref="O123:S123"/>
    <mergeCell ref="O124:S124"/>
    <mergeCell ref="O115:S115"/>
    <mergeCell ref="O116:S116"/>
    <mergeCell ref="G121:M121"/>
    <mergeCell ref="G122:M122"/>
    <mergeCell ref="G123:M123"/>
    <mergeCell ref="G114:M114"/>
    <mergeCell ref="G115:M115"/>
    <mergeCell ref="G116:M116"/>
    <mergeCell ref="G117:M117"/>
    <mergeCell ref="G118:M118"/>
    <mergeCell ref="G109:M109"/>
    <mergeCell ref="G110:M110"/>
    <mergeCell ref="G111:M111"/>
    <mergeCell ref="G112:M112"/>
    <mergeCell ref="G113:M113"/>
    <mergeCell ref="D101:F101"/>
    <mergeCell ref="G129:M129"/>
    <mergeCell ref="G130:M130"/>
    <mergeCell ref="D95:F95"/>
    <mergeCell ref="D98:F98"/>
    <mergeCell ref="D100:F100"/>
    <mergeCell ref="D102:F102"/>
    <mergeCell ref="D105:F105"/>
    <mergeCell ref="D109:F109"/>
    <mergeCell ref="D112:F112"/>
    <mergeCell ref="D115:F115"/>
    <mergeCell ref="D122:F122"/>
    <mergeCell ref="D125:F125"/>
    <mergeCell ref="D128:F128"/>
    <mergeCell ref="D130:F130"/>
    <mergeCell ref="D96:F96"/>
    <mergeCell ref="D97:F97"/>
    <mergeCell ref="G124:M124"/>
    <mergeCell ref="G125:M125"/>
    <mergeCell ref="G126:M126"/>
    <mergeCell ref="G127:M127"/>
    <mergeCell ref="G128:M128"/>
    <mergeCell ref="G119:M119"/>
    <mergeCell ref="G120:M120"/>
    <mergeCell ref="B2:M2"/>
    <mergeCell ref="D129:F129"/>
    <mergeCell ref="B3:M3"/>
    <mergeCell ref="D8:N8"/>
    <mergeCell ref="D121:F121"/>
    <mergeCell ref="D123:F123"/>
    <mergeCell ref="D124:F124"/>
    <mergeCell ref="D126:F126"/>
    <mergeCell ref="D127:F127"/>
    <mergeCell ref="D116:F116"/>
    <mergeCell ref="D117:F117"/>
    <mergeCell ref="D118:F118"/>
    <mergeCell ref="D119:F119"/>
    <mergeCell ref="D120:F120"/>
    <mergeCell ref="D108:F108"/>
    <mergeCell ref="D110:F110"/>
    <mergeCell ref="D111:F111"/>
    <mergeCell ref="D113:F113"/>
    <mergeCell ref="D114:F114"/>
    <mergeCell ref="D103:F103"/>
    <mergeCell ref="D104:F104"/>
    <mergeCell ref="D106:F106"/>
    <mergeCell ref="D107:F107"/>
    <mergeCell ref="D99:F99"/>
  </mergeCells>
  <dataValidations count="13">
    <dataValidation type="list" allowBlank="1" showInputMessage="1" showErrorMessage="1" sqref="G7" xr:uid="{B52F2375-80F7-4472-9E54-FAADF1F4E5FA}">
      <formula1>$D$25:$D$26</formula1>
    </dataValidation>
    <dataValidation type="list" allowBlank="1" showInputMessage="1" showErrorMessage="1" sqref="F7" xr:uid="{4C5FA2A9-4DF3-47D7-A6CF-E6E31F649B6A}">
      <formula1>$D$22:$D$23</formula1>
    </dataValidation>
    <dataValidation type="list" allowBlank="1" showInputMessage="1" showErrorMessage="1" sqref="E7" xr:uid="{4F93DC70-8252-49DE-9DA8-DEF6723FA3B1}">
      <formula1>$D$18:$D$20</formula1>
    </dataValidation>
    <dataValidation type="list" allowBlank="1" showInputMessage="1" showErrorMessage="1" sqref="D7" xr:uid="{C9728463-F44D-462D-AEAE-DA0EF0857DC7}">
      <formula1>$D$14:$D$16</formula1>
    </dataValidation>
    <dataValidation type="list" allowBlank="1" showInputMessage="1" showErrorMessage="1" sqref="S7" xr:uid="{089EAC59-E400-467C-9109-33B27665493E}">
      <formula1>$D$129:$D$130</formula1>
    </dataValidation>
    <dataValidation type="list" allowBlank="1" showInputMessage="1" showErrorMessage="1" sqref="R7" xr:uid="{5E421664-3612-4297-8037-AD9A2F412E8F}">
      <formula1>$D$126:$D$127</formula1>
    </dataValidation>
    <dataValidation type="list" allowBlank="1" showInputMessage="1" showErrorMessage="1" sqref="Q7" xr:uid="{9B1EB6E3-A185-40BD-B5B2-D232276933EA}">
      <formula1>$D$123:$D$124</formula1>
    </dataValidation>
    <dataValidation type="list" allowBlank="1" showInputMessage="1" showErrorMessage="1" sqref="P7" xr:uid="{6B28FA96-C864-4C3E-9BCE-CA7AB865C932}">
      <formula1>$D$116:$D$121</formula1>
    </dataValidation>
    <dataValidation type="list" allowBlank="1" showInputMessage="1" showErrorMessage="1" sqref="O7" xr:uid="{09615EA5-C008-490C-BB6B-495CF5A378FD}">
      <formula1>$D$113:$D$114</formula1>
    </dataValidation>
    <dataValidation type="list" allowBlank="1" showInputMessage="1" showErrorMessage="1" sqref="N7" xr:uid="{1F3087FF-322C-4517-BE49-D9875DE95071}">
      <formula1>$D$110:$D$111</formula1>
    </dataValidation>
    <dataValidation type="list" allowBlank="1" showInputMessage="1" showErrorMessage="1" sqref="M7" xr:uid="{716B90C8-D58B-4447-9DE5-254598A29052}">
      <formula1>$D$106:$D$108</formula1>
    </dataValidation>
    <dataValidation type="list" allowBlank="1" showInputMessage="1" showErrorMessage="1" sqref="L7" xr:uid="{A618755D-B5F6-46E8-8820-1257260013EE}">
      <formula1>$D$103:$D$104</formula1>
    </dataValidation>
    <dataValidation type="list" allowBlank="1" showInputMessage="1" showErrorMessage="1" sqref="I7" xr:uid="{CF4A2719-6F34-4832-BBC0-248021C9B26C}">
      <formula1>$D$96:$D$97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B7B6653-BC26-4281-8ACA-B2899BC9F33C}">
          <x14:formula1>
            <xm:f>Данные!$B$3:$B$9</xm:f>
          </x14:formula1>
          <xm:sqref>H7</xm:sqref>
        </x14:dataValidation>
        <x14:dataValidation type="list" allowBlank="1" showInputMessage="1" showErrorMessage="1" xr:uid="{0D8DE29B-843A-42D5-90EF-19237D37392A}">
          <x14:formula1>
            <xm:f>Данные!$G$3:$G$14</xm:f>
          </x14:formula1>
          <xm:sqref>K7</xm:sqref>
        </x14:dataValidation>
        <x14:dataValidation type="list" allowBlank="1" showInputMessage="1" showErrorMessage="1" xr:uid="{5E04AE7B-2B8F-4198-9AC5-E7D319FEDCCF}">
          <x14:formula1>
            <xm:f>Данные!$F$3:$F$35</xm:f>
          </x14:formula1>
          <xm:sqref>J7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47A0E-FD15-42F6-B828-B9A65B7F5ED1}">
  <dimension ref="B2:M50"/>
  <sheetViews>
    <sheetView zoomScale="80" zoomScaleNormal="80" workbookViewId="0">
      <selection activeCell="B4" sqref="B4:M50"/>
    </sheetView>
  </sheetViews>
  <sheetFormatPr defaultRowHeight="15" x14ac:dyDescent="0.25"/>
  <sheetData>
    <row r="2" spans="2:13" ht="21" x14ac:dyDescent="0.35">
      <c r="B2" s="68" t="s">
        <v>154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2:13" ht="21" x14ac:dyDescent="0.25">
      <c r="B3" s="69" t="str">
        <f>""&amp;ДМ5017ДД!C7&amp;""&amp;IF(ДМ5017ДД!D7&lt;&gt;"нет",IF(ДМ5017ДД!D7&lt;&gt;"","-"&amp;ДМ5017ДД!D7,""),"")&amp;""&amp;IF(ДМ5017ДД!E7&lt;&gt;"нет",IF(ДМ5017ДД!E7&lt;&gt;"","-"&amp;ДМ5017ДД!E7,""),"")&amp;""&amp;IF(ДМ5017ДД!F7&lt;&gt;"нет",IF(ДМ5017ДД!F7&lt;&gt;"","-"&amp;ДМ5017ДД!F7,""),"")&amp;""&amp;IF(ДМ5017ДД!G7&lt;&gt;"нет",IF(ДМ5017ДД!G7&lt;&gt;"","-"&amp;ДМ5017ДД!G7,""),"")&amp;""&amp;IF(ДМ5017ДД!H7&lt;&gt;"нет",IF(ДМ5017ДД!H7&lt;&gt;"","-"&amp;ДМ5017ДД!H7,""),"")&amp;""&amp;IF(ДМ5017ДД!I7&lt;&gt;"нет",IF(ДМ5017ДД!I7&lt;&gt;"","-"&amp;ДМ5017ДД!I7,""),"")&amp;""&amp;IF(ДМ5017ДД!J7&lt;&gt;"нет",IF(ДМ5017ДД!J7&lt;&gt;"","-"&amp;ДМ5017ДД!J7,""),"")&amp;""&amp;IF(ДМ5017ДД!K7&lt;&gt;"нет",IF(ДМ5017ДД!K7&lt;&gt;"","-"&amp;ДМ5017ДД!K7,""),"")&amp;""&amp;IF(ДМ5017ДД!L7&lt;&gt;"нет",IF(ДМ5017ДД!L7&lt;&gt;"","-"&amp;ДМ5017ДД!L7,""),"")&amp;""&amp;IF(ДМ5017ДД!M7&lt;&gt;"нет",IF(ДМ5017ДД!M7&lt;&gt;"","-"&amp;ДМ5017ДД!M7,""),"")&amp;""&amp;IF(ДМ5017ДД!N7&lt;&gt;"нет",IF(ДМ5017ДД!N7&lt;&gt;"","-"&amp;ДМ5017ДД!N7,""),"")&amp;""&amp;IF(ДМ5017ДД!O7&lt;&gt;"нет",IF(ДМ5017ДД!O7&lt;&gt;"","-"&amp;ДМ5017ДД!O7,""),"")&amp;""&amp;IF(ДМ5017ДД!P7&lt;&gt;"нет",IF(ДМ5017ДД!P7&lt;&gt;"","-"&amp;ДМ5017ДД!P7,""),"")&amp;""&amp;IF(ДМ5017ДД!Q7&lt;&gt;"нет",IF(ДМ5017ДД!Q7&lt;&gt;"","-"&amp;ДМ5017ДД!Q7,""),"")&amp;""&amp;IF(ДМ5017ДД!R7&lt;&gt;"нет",IF(ДМ5017ДД!R7&lt;&gt;"","-"&amp;ДМ5017ДД!R7,""),"")&amp;""&amp;IF(ДМ5017ДД!S7&lt;&gt;"нет",IF(ДМ5017ДД!S7&lt;&gt;"","-"&amp;ДМ5017ДД!S7,""),"")</f>
        <v>ДМ5017ДД-Ех-Т3-4-/10-6,3 кПа-0,3-IP66-ЖКИ-HART-014-ММ-Табл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2:13" ht="15" customHeight="1" x14ac:dyDescent="0.25">
      <c r="B4" s="160" t="str">
        <f>ДМ5017ДД!C7&amp;"-"&amp;ДМ5017ДД!G12&amp;IF(ДМ5017ДД!D7="нет","",CHAR(10)&amp;ДМ5017ДД!D7&amp;": "&amp;VLOOKUP(ДМ5017ДД!$D$7,ДМ5017ДД!$D$13:$S$16,4,0))&amp;CHAR(10)&amp;ДМ5017ДД!E7&amp;": "&amp;VLOOKUP(ДМ5017ДД!$E$7,ДМ5017ДД!$D$17:$S$20,4,0)&amp;IF(ДМ5017ДД!F7="нет","",CHAR(10)&amp;ДМ5017ДД!F7&amp;": "&amp;VLOOKUP(ДМ5017ДД!$F$7,ДМ5017ДД!$D$21:$S$23,4,0))&amp;IF(ДМ5017ДД!G7="нет","",CHAR(10)&amp;ДМ5017ДД!G7&amp;": "&amp;VLOOKUP(ДМ5017ДД!$G$7,ДМ5017ДД!$D$24:$S$26,4,0))&amp;CHAR(10)&amp;ДМ5017ДД!H7&amp;": "&amp;ДМ5017ДД!H6&amp;CHAR(10)&amp;ДМ5017ДД!I7&amp;": "&amp;VLOOKUP(ДМ5017ДД!$I$7,ДМ5017ДД!$D$95:$S$97,4,0)&amp;CHAR(10)&amp;ДМ5017ДД!J7&amp;": "&amp;ДМ5017ДД!J6&amp;CHAR(10)&amp;ДМ5017ДД!K7&amp;": "&amp;ДМ5017ДД!K6&amp;CHAR(10)&amp;IF(ДМ5017ДД!L7="нет","",ДМ5017ДД!L7&amp;": "&amp;CHAR(10)&amp;VLOOKUP(ДМ5017ДД!$L$7,ДМ5017ДД!$D$102:$S$104,4,0))&amp;CHAR(10)&amp;ДМ5017ДД!M7&amp;": "&amp;VLOOKUP(ДМ5017ДД!$M$7,ДМ5017ДД!$D$105:$S$108,4,0)&amp;IF(ДМ5017ДД!N7="нет","",CHAR(10)&amp;ДМ5017ДД!N7&amp;": "&amp;VLOOKUP(ДМ5017ДД!$N$7,ДМ5017ДД!$D$109:$S$111,4,0))&amp;IF(ДМ5017ДД!O7="нет","",CHAR(10)&amp;ДМ5017ДД!O7&amp;": "&amp;VLOOKUP(ДМ5017ДД!$O$7,ДМ5017ДД!$D$112:$S$114,4,0))&amp;CHAR(10)&amp;ДМ5017ДД!P7&amp;": "&amp;CHAR(10)&amp;VLOOKUP(ДМ5017ДД!$P$7,ДМ5017ДД!$D$115:$S$121,4,0)&amp;IF(ДМ5017ДД!Q7="нет","",CHAR(10)&amp;ДМ5017ДД!Q7&amp;": "&amp;VLOOKUP(ДМ5017ДД!$Q$7,ДМ5017ДД!$D$122:$S$124,4,0))&amp;IF(ДМ5017ДД!R7="нет","",CHAR(10)&amp;ДМ5017ДД!R7&amp;": "&amp;VLOOKUP(ДМ5017ДД!$R$7,ДМ5017ДД!$D$125:$S$127,4,0))&amp;IF(ДМ5017ДД!S7="нет","",CHAR(10)&amp;ДМ5017ДД!S7&amp;": "&amp;VLOOKUP(ДМ5017ДД!$S$7,ДМ5017ДД!$D$128:$S130,4,0))</f>
        <v>ДМ5017ДД-Интеллектуальный датчик разности давлений фланцевого исполнения
Материал корпуса: алюминиевый сплав
Материал мембраны: нержавеющая сталь, титановый сплав
Масса прибора: не более 5 кг
Диагностика: базовая, мониторинг характеристик напряжения питания, контроль тока потребления, контроль исправности сенсора давления
ПО HART TESTER для дагностики и конфигурирования базовых и пользовательских настроек при помощи HART-модема
Виброустойчивость: V1 по ГОСТ Р 52931-2008  (воздействие вибраций частотой 10-150 Гц, амплитуда смещения 0,075мм, ускорение 9,8м/с2)
Напряжение питания: от 12 до 48 В
Средний срок службы - не менее 12 лет
Гарантийный срок эксплуатации - 5 лет
Межповерочный интервал - 5 лет
Ех: Сертификация "искробезопасная электрическая цепь" 0Ex ia IIC T5 Ga X
Т3: от -10° С до +60° С
4: Код модели
/10: 10 МПа - Предельный уровень  статического давления
6,3 кПа: Верхний предел измерений
0,3: Предел допускаемой основной погрешности
IP66: 
Проникновение пыли полность исключается
Защита от струи сильной воды, выбрасываемой с произвольного направления
ЖКИ: ЖК-индикатор
HART: Выходной сигнал 4-20 мА, HART
014: 
Прокладка медная- 2 шт
Переходник К1/2" - М20х1,5- 2 шт
Ниппель с накидной гайкой М20х1,5- 2 шт
Клапанный блок
Уплотнительное кольцо (фторопласт)  - 2 шт
Болт 7/16" - 20UNF L2 1/2" - 4 шт
ММ: магнитный модуль (герконовые кнопки)
Табл: Информационная табличка на тросике с позиционным обозначением прибора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2:13" x14ac:dyDescent="0.25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2:13" x14ac:dyDescent="0.25"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</row>
    <row r="7" spans="2:13" x14ac:dyDescent="0.25"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</row>
    <row r="8" spans="2:13" x14ac:dyDescent="0.25"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</row>
    <row r="9" spans="2:13" x14ac:dyDescent="0.25"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</row>
    <row r="10" spans="2:13" x14ac:dyDescent="0.25"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</row>
    <row r="11" spans="2:13" x14ac:dyDescent="0.25"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</row>
    <row r="12" spans="2:13" x14ac:dyDescent="0.25"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</row>
    <row r="13" spans="2:13" x14ac:dyDescent="0.25"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</row>
    <row r="14" spans="2:13" x14ac:dyDescent="0.25"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</row>
    <row r="15" spans="2:13" x14ac:dyDescent="0.25"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</row>
    <row r="16" spans="2:13" x14ac:dyDescent="0.25"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</row>
    <row r="17" spans="2:13" x14ac:dyDescent="0.25"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</row>
    <row r="18" spans="2:13" x14ac:dyDescent="0.25"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</row>
    <row r="19" spans="2:13" x14ac:dyDescent="0.25"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</row>
    <row r="20" spans="2:13" x14ac:dyDescent="0.25"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</row>
    <row r="21" spans="2:13" x14ac:dyDescent="0.25"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</row>
    <row r="22" spans="2:13" x14ac:dyDescent="0.25"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</row>
    <row r="23" spans="2:13" x14ac:dyDescent="0.25"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</row>
    <row r="24" spans="2:13" x14ac:dyDescent="0.25"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</row>
    <row r="25" spans="2:13" x14ac:dyDescent="0.25"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</row>
    <row r="26" spans="2:13" x14ac:dyDescent="0.25"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</row>
    <row r="27" spans="2:13" x14ac:dyDescent="0.25"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</row>
    <row r="28" spans="2:13" x14ac:dyDescent="0.25"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</row>
    <row r="29" spans="2:13" x14ac:dyDescent="0.25"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</row>
    <row r="30" spans="2:13" x14ac:dyDescent="0.25"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</row>
    <row r="31" spans="2:13" x14ac:dyDescent="0.25"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</row>
    <row r="32" spans="2:13" x14ac:dyDescent="0.25"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</row>
    <row r="33" spans="2:13" x14ac:dyDescent="0.25"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</row>
    <row r="34" spans="2:13" x14ac:dyDescent="0.25"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</row>
    <row r="35" spans="2:13" x14ac:dyDescent="0.25"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</row>
    <row r="36" spans="2:13" x14ac:dyDescent="0.25"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</row>
    <row r="37" spans="2:13" x14ac:dyDescent="0.25"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</row>
    <row r="38" spans="2:13" x14ac:dyDescent="0.25"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</row>
    <row r="39" spans="2:13" x14ac:dyDescent="0.25"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</row>
    <row r="40" spans="2:13" x14ac:dyDescent="0.25"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</row>
    <row r="41" spans="2:13" x14ac:dyDescent="0.25"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</row>
    <row r="42" spans="2:13" x14ac:dyDescent="0.25"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</row>
    <row r="43" spans="2:13" x14ac:dyDescent="0.25"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</row>
    <row r="44" spans="2:13" x14ac:dyDescent="0.25"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</row>
    <row r="45" spans="2:13" x14ac:dyDescent="0.25"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</row>
    <row r="46" spans="2:13" x14ac:dyDescent="0.25"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</row>
    <row r="47" spans="2:13" x14ac:dyDescent="0.25"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</row>
    <row r="48" spans="2:13" x14ac:dyDescent="0.25"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</row>
    <row r="49" spans="2:13" x14ac:dyDescent="0.25"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</row>
    <row r="50" spans="2:13" x14ac:dyDescent="0.25"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</row>
  </sheetData>
  <mergeCells count="3">
    <mergeCell ref="B3:M3"/>
    <mergeCell ref="B2:M2"/>
    <mergeCell ref="B4:M5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7B692-AABF-4B2D-B555-1C2F6C391D47}">
  <dimension ref="D1:I18"/>
  <sheetViews>
    <sheetView topLeftCell="A7" zoomScale="70" zoomScaleNormal="70" workbookViewId="0">
      <selection activeCell="D13" sqref="D13:I13"/>
    </sheetView>
  </sheetViews>
  <sheetFormatPr defaultRowHeight="15" x14ac:dyDescent="0.25"/>
  <cols>
    <col min="5" max="5" width="57" customWidth="1"/>
  </cols>
  <sheetData>
    <row r="1" spans="4:9" ht="15.75" thickBot="1" x14ac:dyDescent="0.3"/>
    <row r="2" spans="4:9" s="5" customFormat="1" ht="45" x14ac:dyDescent="0.25">
      <c r="D2" s="9" t="s">
        <v>28</v>
      </c>
      <c r="E2" s="10" t="s">
        <v>114</v>
      </c>
    </row>
    <row r="3" spans="4:9" s="5" customFormat="1" ht="135" x14ac:dyDescent="0.25">
      <c r="D3" s="11" t="s">
        <v>29</v>
      </c>
      <c r="E3" s="12" t="s">
        <v>107</v>
      </c>
    </row>
    <row r="4" spans="4:9" s="5" customFormat="1" ht="45" x14ac:dyDescent="0.25">
      <c r="D4" s="11" t="s">
        <v>30</v>
      </c>
      <c r="E4" s="12" t="s">
        <v>108</v>
      </c>
    </row>
    <row r="5" spans="4:9" s="5" customFormat="1" ht="90" x14ac:dyDescent="0.25">
      <c r="D5" s="11" t="s">
        <v>31</v>
      </c>
      <c r="E5" s="12" t="s">
        <v>109</v>
      </c>
    </row>
    <row r="6" spans="4:9" s="5" customFormat="1" ht="105" x14ac:dyDescent="0.25">
      <c r="D6" s="11" t="s">
        <v>32</v>
      </c>
      <c r="E6" s="12" t="s">
        <v>110</v>
      </c>
    </row>
    <row r="7" spans="4:9" s="5" customFormat="1" ht="165" x14ac:dyDescent="0.25">
      <c r="D7" s="11" t="s">
        <v>33</v>
      </c>
      <c r="E7" s="12" t="s">
        <v>111</v>
      </c>
    </row>
    <row r="8" spans="4:9" s="5" customFormat="1" ht="180" x14ac:dyDescent="0.25">
      <c r="D8" s="11" t="s">
        <v>34</v>
      </c>
      <c r="E8" s="12" t="s">
        <v>112</v>
      </c>
    </row>
    <row r="9" spans="4:9" s="5" customFormat="1" ht="30" x14ac:dyDescent="0.25">
      <c r="D9" s="11" t="s">
        <v>35</v>
      </c>
      <c r="E9" s="12" t="s">
        <v>106</v>
      </c>
    </row>
    <row r="10" spans="4:9" s="5" customFormat="1" ht="90.75" thickBot="1" x14ac:dyDescent="0.3">
      <c r="D10" s="13">
        <v>19</v>
      </c>
      <c r="E10" s="14" t="s">
        <v>113</v>
      </c>
    </row>
    <row r="11" spans="4:9" ht="15.75" thickBot="1" x14ac:dyDescent="0.3"/>
    <row r="12" spans="4:9" x14ac:dyDescent="0.25">
      <c r="D12" s="164" t="s">
        <v>149</v>
      </c>
      <c r="E12" s="165"/>
      <c r="F12" s="165"/>
      <c r="G12" s="165"/>
      <c r="H12" s="165"/>
      <c r="I12" s="166"/>
    </row>
    <row r="13" spans="4:9" x14ac:dyDescent="0.25">
      <c r="D13" s="167" t="s">
        <v>142</v>
      </c>
      <c r="E13" s="85"/>
      <c r="F13" s="85"/>
      <c r="G13" s="85"/>
      <c r="H13" s="85"/>
      <c r="I13" s="168"/>
    </row>
    <row r="14" spans="4:9" x14ac:dyDescent="0.25">
      <c r="D14" s="167" t="s">
        <v>143</v>
      </c>
      <c r="E14" s="85"/>
      <c r="F14" s="85"/>
      <c r="G14" s="85"/>
      <c r="H14" s="85"/>
      <c r="I14" s="168"/>
    </row>
    <row r="15" spans="4:9" x14ac:dyDescent="0.25">
      <c r="D15" s="167" t="s">
        <v>144</v>
      </c>
      <c r="E15" s="85"/>
      <c r="F15" s="85"/>
      <c r="G15" s="85"/>
      <c r="H15" s="85"/>
      <c r="I15" s="168"/>
    </row>
    <row r="16" spans="4:9" x14ac:dyDescent="0.25">
      <c r="D16" s="167" t="s">
        <v>145</v>
      </c>
      <c r="E16" s="85"/>
      <c r="F16" s="85"/>
      <c r="G16" s="85"/>
      <c r="H16" s="85"/>
      <c r="I16" s="168"/>
    </row>
    <row r="17" spans="4:9" x14ac:dyDescent="0.25">
      <c r="D17" s="167" t="s">
        <v>147</v>
      </c>
      <c r="E17" s="85"/>
      <c r="F17" s="85"/>
      <c r="G17" s="85"/>
      <c r="H17" s="85"/>
      <c r="I17" s="168"/>
    </row>
    <row r="18" spans="4:9" ht="15.75" thickBot="1" x14ac:dyDescent="0.3">
      <c r="D18" s="161" t="s">
        <v>148</v>
      </c>
      <c r="E18" s="162"/>
      <c r="F18" s="162"/>
      <c r="G18" s="162"/>
      <c r="H18" s="162"/>
      <c r="I18" s="163"/>
    </row>
  </sheetData>
  <mergeCells count="7">
    <mergeCell ref="D18:I18"/>
    <mergeCell ref="D12:I12"/>
    <mergeCell ref="D13:I13"/>
    <mergeCell ref="D14:I14"/>
    <mergeCell ref="D15:I15"/>
    <mergeCell ref="D16:I16"/>
    <mergeCell ref="D17:I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597B4-A3D8-4922-B5A1-0BFB8780DA14}">
  <dimension ref="B2:G71"/>
  <sheetViews>
    <sheetView workbookViewId="0">
      <selection activeCell="G12" sqref="G12"/>
    </sheetView>
  </sheetViews>
  <sheetFormatPr defaultRowHeight="15" x14ac:dyDescent="0.25"/>
  <cols>
    <col min="3" max="3" width="12.42578125" customWidth="1"/>
    <col min="4" max="4" width="13.28515625" customWidth="1"/>
    <col min="5" max="5" width="13.28515625" style="22" customWidth="1"/>
    <col min="6" max="6" width="12.28515625" customWidth="1"/>
    <col min="7" max="7" width="13.28515625" customWidth="1"/>
  </cols>
  <sheetData>
    <row r="2" spans="2:7" ht="45" x14ac:dyDescent="0.25">
      <c r="B2" s="5" t="s">
        <v>15</v>
      </c>
      <c r="C2" s="27" t="s">
        <v>166</v>
      </c>
      <c r="D2" s="5" t="s">
        <v>168</v>
      </c>
      <c r="F2" s="5" t="s">
        <v>167</v>
      </c>
      <c r="G2" s="5" t="s">
        <v>169</v>
      </c>
    </row>
    <row r="3" spans="2:7" x14ac:dyDescent="0.25">
      <c r="B3">
        <v>1</v>
      </c>
      <c r="C3" t="s">
        <v>55</v>
      </c>
      <c r="D3" s="22">
        <v>0.06</v>
      </c>
      <c r="F3" s="28" t="s">
        <v>97</v>
      </c>
      <c r="G3" s="31">
        <v>0.06</v>
      </c>
    </row>
    <row r="4" spans="2:7" ht="15" customHeight="1" x14ac:dyDescent="0.25">
      <c r="B4">
        <v>2</v>
      </c>
      <c r="C4" t="s">
        <v>56</v>
      </c>
      <c r="D4" s="22">
        <v>0.1</v>
      </c>
      <c r="F4" s="29" t="s">
        <v>98</v>
      </c>
      <c r="G4" s="30">
        <v>0.1</v>
      </c>
    </row>
    <row r="5" spans="2:7" ht="15" customHeight="1" x14ac:dyDescent="0.25">
      <c r="B5" s="5">
        <v>3</v>
      </c>
      <c r="C5" t="s">
        <v>58</v>
      </c>
      <c r="D5" s="22">
        <v>0.15</v>
      </c>
      <c r="F5" s="29" t="s">
        <v>99</v>
      </c>
      <c r="G5" s="30">
        <v>0.15</v>
      </c>
    </row>
    <row r="6" spans="2:7" ht="15" customHeight="1" x14ac:dyDescent="0.25">
      <c r="B6" s="5">
        <v>4</v>
      </c>
      <c r="C6" t="s">
        <v>60</v>
      </c>
      <c r="D6" s="22">
        <v>0.16</v>
      </c>
      <c r="F6" s="28" t="s">
        <v>100</v>
      </c>
      <c r="G6" s="31">
        <v>0.2</v>
      </c>
    </row>
    <row r="7" spans="2:7" x14ac:dyDescent="0.25">
      <c r="B7" s="5">
        <v>5</v>
      </c>
      <c r="C7" t="s">
        <v>62</v>
      </c>
      <c r="D7" s="22">
        <v>0.2</v>
      </c>
      <c r="F7" s="29" t="s">
        <v>101</v>
      </c>
      <c r="G7" s="31">
        <v>0.25</v>
      </c>
    </row>
    <row r="8" spans="2:7" x14ac:dyDescent="0.25">
      <c r="B8" s="5">
        <v>6</v>
      </c>
      <c r="C8" t="s">
        <v>63</v>
      </c>
      <c r="D8" s="22">
        <v>0.25</v>
      </c>
      <c r="F8" s="28" t="s">
        <v>102</v>
      </c>
      <c r="G8" s="30">
        <v>0.3</v>
      </c>
    </row>
    <row r="9" spans="2:7" x14ac:dyDescent="0.25">
      <c r="B9" s="5">
        <v>7</v>
      </c>
      <c r="C9" t="s">
        <v>64</v>
      </c>
      <c r="D9" s="22">
        <v>0.3</v>
      </c>
      <c r="F9" s="28" t="s">
        <v>103</v>
      </c>
      <c r="G9" s="30">
        <v>0.4</v>
      </c>
    </row>
    <row r="10" spans="2:7" x14ac:dyDescent="0.25">
      <c r="B10" s="5">
        <v>8</v>
      </c>
      <c r="C10" t="s">
        <v>65</v>
      </c>
      <c r="D10" s="22">
        <v>0.4</v>
      </c>
      <c r="F10" s="28" t="s">
        <v>104</v>
      </c>
      <c r="G10" s="30">
        <v>0.5</v>
      </c>
    </row>
    <row r="11" spans="2:7" x14ac:dyDescent="0.25">
      <c r="B11" s="5">
        <v>9</v>
      </c>
      <c r="C11" t="s">
        <v>67</v>
      </c>
      <c r="D11" s="22">
        <v>0.5</v>
      </c>
      <c r="F11" s="28" t="s">
        <v>55</v>
      </c>
      <c r="G11" s="30">
        <v>0.6</v>
      </c>
    </row>
    <row r="12" spans="2:7" x14ac:dyDescent="0.25">
      <c r="B12" s="5">
        <v>10</v>
      </c>
      <c r="C12" t="s">
        <v>68</v>
      </c>
      <c r="D12" s="22">
        <v>0.6</v>
      </c>
      <c r="F12" s="28" t="s">
        <v>105</v>
      </c>
      <c r="G12" s="31">
        <v>1</v>
      </c>
    </row>
    <row r="13" spans="2:7" ht="15" customHeight="1" x14ac:dyDescent="0.25">
      <c r="B13" s="5">
        <v>11</v>
      </c>
      <c r="C13" t="s">
        <v>69</v>
      </c>
      <c r="D13" s="22">
        <v>1</v>
      </c>
      <c r="F13" s="28" t="s">
        <v>56</v>
      </c>
      <c r="G13" s="31">
        <v>1.5</v>
      </c>
    </row>
    <row r="14" spans="2:7" x14ac:dyDescent="0.25">
      <c r="C14" t="s">
        <v>70</v>
      </c>
      <c r="D14" s="22">
        <v>1.5</v>
      </c>
      <c r="F14" s="28" t="s">
        <v>58</v>
      </c>
      <c r="G14" s="30">
        <v>2</v>
      </c>
    </row>
    <row r="15" spans="2:7" ht="15" customHeight="1" x14ac:dyDescent="0.25">
      <c r="C15" t="s">
        <v>72</v>
      </c>
      <c r="D15" s="22">
        <v>2</v>
      </c>
      <c r="F15" s="28" t="s">
        <v>60</v>
      </c>
    </row>
    <row r="16" spans="2:7" ht="15" customHeight="1" x14ac:dyDescent="0.25">
      <c r="C16" t="s">
        <v>73</v>
      </c>
      <c r="E16"/>
      <c r="F16" s="28" t="s">
        <v>62</v>
      </c>
    </row>
    <row r="17" spans="3:6" x14ac:dyDescent="0.25">
      <c r="C17" t="s">
        <v>74</v>
      </c>
      <c r="E17"/>
      <c r="F17" s="28" t="s">
        <v>63</v>
      </c>
    </row>
    <row r="18" spans="3:6" x14ac:dyDescent="0.25">
      <c r="C18" t="s">
        <v>75</v>
      </c>
      <c r="E18"/>
      <c r="F18" s="29" t="s">
        <v>64</v>
      </c>
    </row>
    <row r="19" spans="3:6" x14ac:dyDescent="0.25">
      <c r="C19" t="s">
        <v>76</v>
      </c>
      <c r="E19"/>
      <c r="F19" s="29" t="s">
        <v>65</v>
      </c>
    </row>
    <row r="20" spans="3:6" x14ac:dyDescent="0.25">
      <c r="C20" t="s">
        <v>77</v>
      </c>
      <c r="E20"/>
      <c r="F20" s="28" t="s">
        <v>67</v>
      </c>
    </row>
    <row r="21" spans="3:6" x14ac:dyDescent="0.25">
      <c r="C21" t="s">
        <v>78</v>
      </c>
      <c r="E21"/>
      <c r="F21" s="28" t="s">
        <v>68</v>
      </c>
    </row>
    <row r="22" spans="3:6" x14ac:dyDescent="0.25">
      <c r="C22" t="s">
        <v>79</v>
      </c>
      <c r="E22"/>
      <c r="F22" s="29" t="s">
        <v>69</v>
      </c>
    </row>
    <row r="23" spans="3:6" x14ac:dyDescent="0.25">
      <c r="C23" t="s">
        <v>80</v>
      </c>
      <c r="E23"/>
      <c r="F23" s="28" t="s">
        <v>70</v>
      </c>
    </row>
    <row r="24" spans="3:6" ht="15" customHeight="1" x14ac:dyDescent="0.25">
      <c r="C24" t="s">
        <v>81</v>
      </c>
      <c r="E24"/>
      <c r="F24" s="28" t="s">
        <v>72</v>
      </c>
    </row>
    <row r="25" spans="3:6" ht="15" customHeight="1" x14ac:dyDescent="0.25">
      <c r="C25" t="s">
        <v>82</v>
      </c>
      <c r="E25"/>
      <c r="F25" s="29" t="s">
        <v>73</v>
      </c>
    </row>
    <row r="26" spans="3:6" ht="15" customHeight="1" x14ac:dyDescent="0.25">
      <c r="C26" t="s">
        <v>83</v>
      </c>
      <c r="E26"/>
      <c r="F26" s="28" t="s">
        <v>74</v>
      </c>
    </row>
    <row r="27" spans="3:6" ht="15" customHeight="1" x14ac:dyDescent="0.25">
      <c r="C27" t="s">
        <v>84</v>
      </c>
      <c r="F27" s="28" t="s">
        <v>75</v>
      </c>
    </row>
    <row r="28" spans="3:6" ht="15" customHeight="1" x14ac:dyDescent="0.25">
      <c r="C28" t="s">
        <v>85</v>
      </c>
      <c r="F28" s="28" t="s">
        <v>76</v>
      </c>
    </row>
    <row r="29" spans="3:6" x14ac:dyDescent="0.25">
      <c r="C29" t="s">
        <v>86</v>
      </c>
      <c r="F29" s="28" t="s">
        <v>77</v>
      </c>
    </row>
    <row r="30" spans="3:6" x14ac:dyDescent="0.25">
      <c r="C30" t="s">
        <v>87</v>
      </c>
      <c r="F30" s="28" t="s">
        <v>78</v>
      </c>
    </row>
    <row r="31" spans="3:6" x14ac:dyDescent="0.25">
      <c r="C31" t="s">
        <v>88</v>
      </c>
      <c r="F31" s="28" t="s">
        <v>79</v>
      </c>
    </row>
    <row r="32" spans="3:6" ht="15" customHeight="1" x14ac:dyDescent="0.25">
      <c r="C32" t="s">
        <v>89</v>
      </c>
      <c r="F32" s="28" t="s">
        <v>80</v>
      </c>
    </row>
    <row r="33" spans="3:6" x14ac:dyDescent="0.25">
      <c r="C33" t="s">
        <v>90</v>
      </c>
      <c r="F33" s="28" t="s">
        <v>81</v>
      </c>
    </row>
    <row r="34" spans="3:6" ht="15" customHeight="1" x14ac:dyDescent="0.25">
      <c r="C34" t="s">
        <v>91</v>
      </c>
      <c r="F34" s="28" t="s">
        <v>82</v>
      </c>
    </row>
    <row r="35" spans="3:6" ht="15" customHeight="1" x14ac:dyDescent="0.25">
      <c r="C35" t="s">
        <v>92</v>
      </c>
      <c r="F35" s="28" t="s">
        <v>83</v>
      </c>
    </row>
    <row r="36" spans="3:6" ht="15" customHeight="1" x14ac:dyDescent="0.25"/>
    <row r="40" spans="3:6" ht="15" customHeight="1" x14ac:dyDescent="0.25"/>
    <row r="41" spans="3:6" ht="15" customHeight="1" x14ac:dyDescent="0.25"/>
    <row r="42" spans="3:6" ht="15" customHeight="1" x14ac:dyDescent="0.25"/>
    <row r="43" spans="3:6" ht="15" customHeight="1" x14ac:dyDescent="0.25"/>
    <row r="45" spans="3:6" ht="15" customHeight="1" x14ac:dyDescent="0.25"/>
    <row r="46" spans="3:6" ht="15" customHeight="1" x14ac:dyDescent="0.25"/>
    <row r="49" ht="15" customHeight="1" x14ac:dyDescent="0.25"/>
    <row r="50" ht="15" customHeight="1" x14ac:dyDescent="0.25"/>
    <row r="52" ht="15" customHeight="1" x14ac:dyDescent="0.25"/>
    <row r="55" ht="15" customHeight="1" x14ac:dyDescent="0.25"/>
    <row r="56" ht="15" customHeight="1" x14ac:dyDescent="0.25"/>
    <row r="57" ht="15" customHeight="1" x14ac:dyDescent="0.25"/>
    <row r="59" ht="15" customHeight="1" x14ac:dyDescent="0.25"/>
    <row r="60" ht="15" customHeight="1" x14ac:dyDescent="0.25"/>
    <row r="61" ht="15" customHeight="1" x14ac:dyDescent="0.25"/>
    <row r="63" ht="15" customHeight="1" x14ac:dyDescent="0.25"/>
    <row r="65" ht="15" customHeight="1" x14ac:dyDescent="0.25"/>
    <row r="69" ht="15" customHeight="1" x14ac:dyDescent="0.25"/>
    <row r="70" ht="15" customHeight="1" x14ac:dyDescent="0.25"/>
    <row r="71" ht="15" customHeight="1" x14ac:dyDescent="0.25"/>
  </sheetData>
  <sheetProtection algorithmName="SHA-512" hashValue="MfX88qGx7uwq6gCOhAQcjGz24HbM0QwXgaPKjC/iRccjjdXMjQstc/Ta2tG5fYxSYpFzG8U83JT48OF8dMfCuw==" saltValue="4qczzcpYWyRnzsBMWnP5OQ==" spinCount="100000" sheet="1" objects="1" scenarios="1"/>
  <sortState xmlns:xlrd2="http://schemas.microsoft.com/office/spreadsheetml/2017/richdata2" ref="G3:G14">
    <sortCondition ref="G3:G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ДМ5017ДИ1</vt:lpstr>
      <vt:lpstr>ДМ5017ДИ1 Расшифровка</vt:lpstr>
      <vt:lpstr>ДМ5017ДД</vt:lpstr>
      <vt:lpstr>ДМ5017ДД Расшифровка</vt:lpstr>
      <vt:lpstr>КМЧ и Доп. опции</vt:lpstr>
      <vt:lpstr>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sokolov_sv</dc:creator>
  <cp:lastModifiedBy>sokolov_sv</cp:lastModifiedBy>
  <dcterms:created xsi:type="dcterms:W3CDTF">2022-11-02T06:12:43Z</dcterms:created>
  <dcterms:modified xsi:type="dcterms:W3CDTF">2023-03-29T09:28:48Z</dcterms:modified>
</cp:coreProperties>
</file>